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uarios\camarin\Desktop\YINED\"/>
    </mc:Choice>
  </mc:AlternateContent>
  <xr:revisionPtr revIDLastSave="0" documentId="8_{9D40CC2D-7E44-485B-A793-7DDF47634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4" sheetId="1" r:id="rId1"/>
  </sheets>
  <definedNames>
    <definedName name="_xlnm._FilterDatabase" localSheetId="0" hidden="1">'ANEXO 4'!$A$8:$L$114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45" i="1"/>
  <c r="J45" i="1" s="1"/>
  <c r="K45" i="1" s="1"/>
  <c r="I46" i="1"/>
  <c r="J46" i="1" s="1"/>
  <c r="K46" i="1" s="1"/>
  <c r="I47" i="1"/>
  <c r="J47" i="1" s="1"/>
  <c r="K47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52" i="1"/>
  <c r="J52" i="1" s="1"/>
  <c r="K52" i="1" s="1"/>
  <c r="I53" i="1"/>
  <c r="J53" i="1" s="1"/>
  <c r="K53" i="1" s="1"/>
  <c r="I54" i="1"/>
  <c r="J54" i="1" s="1"/>
  <c r="K54" i="1" s="1"/>
  <c r="I55" i="1"/>
  <c r="J55" i="1" s="1"/>
  <c r="K55" i="1" s="1"/>
  <c r="I56" i="1"/>
  <c r="J56" i="1" s="1"/>
  <c r="K56" i="1" s="1"/>
  <c r="I57" i="1"/>
  <c r="J57" i="1" s="1"/>
  <c r="K57" i="1" s="1"/>
  <c r="I58" i="1"/>
  <c r="J58" i="1" s="1"/>
  <c r="K58" i="1" s="1"/>
  <c r="I59" i="1"/>
  <c r="J59" i="1" s="1"/>
  <c r="K59" i="1" s="1"/>
  <c r="I60" i="1"/>
  <c r="J60" i="1" s="1"/>
  <c r="K60" i="1" s="1"/>
  <c r="I61" i="1"/>
  <c r="J61" i="1" s="1"/>
  <c r="K61" i="1" s="1"/>
  <c r="I62" i="1"/>
  <c r="J62" i="1" s="1"/>
  <c r="K62" i="1" s="1"/>
  <c r="I63" i="1"/>
  <c r="J63" i="1" s="1"/>
  <c r="K63" i="1" s="1"/>
  <c r="I64" i="1"/>
  <c r="J64" i="1" s="1"/>
  <c r="K64" i="1" s="1"/>
  <c r="I65" i="1"/>
  <c r="J65" i="1" s="1"/>
  <c r="K65" i="1" s="1"/>
  <c r="I66" i="1"/>
  <c r="J66" i="1" s="1"/>
  <c r="K66" i="1" s="1"/>
  <c r="I67" i="1"/>
  <c r="J67" i="1" s="1"/>
  <c r="K67" i="1" s="1"/>
  <c r="I68" i="1"/>
  <c r="J68" i="1" s="1"/>
  <c r="K68" i="1" s="1"/>
  <c r="I69" i="1"/>
  <c r="J69" i="1" s="1"/>
  <c r="K69" i="1" s="1"/>
  <c r="I70" i="1"/>
  <c r="J70" i="1" s="1"/>
  <c r="K70" i="1" s="1"/>
  <c r="I71" i="1"/>
  <c r="J71" i="1" s="1"/>
  <c r="K71" i="1" s="1"/>
  <c r="I72" i="1"/>
  <c r="J72" i="1" s="1"/>
  <c r="K72" i="1" s="1"/>
  <c r="I73" i="1"/>
  <c r="J73" i="1" s="1"/>
  <c r="K73" i="1" s="1"/>
  <c r="I74" i="1"/>
  <c r="J74" i="1" s="1"/>
  <c r="K74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79" i="1"/>
  <c r="J79" i="1" s="1"/>
  <c r="K79" i="1" s="1"/>
  <c r="I80" i="1"/>
  <c r="J80" i="1" s="1"/>
  <c r="K80" i="1" s="1"/>
  <c r="I81" i="1"/>
  <c r="J81" i="1" s="1"/>
  <c r="K81" i="1" s="1"/>
  <c r="I82" i="1"/>
  <c r="J82" i="1" s="1"/>
  <c r="K82" i="1" s="1"/>
  <c r="I83" i="1"/>
  <c r="J83" i="1" s="1"/>
  <c r="K83" i="1" s="1"/>
  <c r="I84" i="1"/>
  <c r="J84" i="1" s="1"/>
  <c r="K84" i="1" s="1"/>
  <c r="I85" i="1"/>
  <c r="J85" i="1" s="1"/>
  <c r="K85" i="1" s="1"/>
  <c r="I86" i="1"/>
  <c r="J86" i="1" s="1"/>
  <c r="K86" i="1" s="1"/>
  <c r="I87" i="1"/>
  <c r="J87" i="1" s="1"/>
  <c r="K87" i="1" s="1"/>
  <c r="I88" i="1"/>
  <c r="J88" i="1" s="1"/>
  <c r="K88" i="1" s="1"/>
  <c r="I89" i="1"/>
  <c r="J89" i="1" s="1"/>
  <c r="K89" i="1" s="1"/>
  <c r="I90" i="1"/>
  <c r="J90" i="1" s="1"/>
  <c r="K90" i="1" s="1"/>
  <c r="I91" i="1"/>
  <c r="J91" i="1" s="1"/>
  <c r="K91" i="1" s="1"/>
  <c r="I92" i="1"/>
  <c r="J92" i="1" s="1"/>
  <c r="K92" i="1" s="1"/>
  <c r="I93" i="1"/>
  <c r="J93" i="1" s="1"/>
  <c r="K93" i="1" s="1"/>
  <c r="I94" i="1"/>
  <c r="J94" i="1" s="1"/>
  <c r="K94" i="1" s="1"/>
  <c r="I95" i="1"/>
  <c r="J95" i="1" s="1"/>
  <c r="K95" i="1" s="1"/>
  <c r="I96" i="1"/>
  <c r="J96" i="1" s="1"/>
  <c r="K96" i="1" s="1"/>
  <c r="I97" i="1"/>
  <c r="J97" i="1" s="1"/>
  <c r="K97" i="1" s="1"/>
  <c r="I98" i="1"/>
  <c r="J98" i="1" s="1"/>
  <c r="K98" i="1" s="1"/>
  <c r="I99" i="1"/>
  <c r="J99" i="1" s="1"/>
  <c r="K99" i="1" s="1"/>
  <c r="I100" i="1"/>
  <c r="J100" i="1" s="1"/>
  <c r="K100" i="1" s="1"/>
  <c r="I101" i="1"/>
  <c r="J101" i="1" s="1"/>
  <c r="K101" i="1" s="1"/>
  <c r="I102" i="1"/>
  <c r="J102" i="1" s="1"/>
  <c r="K102" i="1" s="1"/>
  <c r="I103" i="1"/>
  <c r="J103" i="1" s="1"/>
  <c r="K103" i="1" s="1"/>
  <c r="I104" i="1"/>
  <c r="J104" i="1" s="1"/>
  <c r="K104" i="1" s="1"/>
  <c r="I105" i="1"/>
  <c r="J105" i="1" s="1"/>
  <c r="K105" i="1" s="1"/>
  <c r="I106" i="1"/>
  <c r="J106" i="1" s="1"/>
  <c r="K106" i="1" s="1"/>
  <c r="I107" i="1"/>
  <c r="J107" i="1" s="1"/>
  <c r="K107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J111" i="1" s="1"/>
  <c r="K111" i="1" s="1"/>
  <c r="I112" i="1"/>
  <c r="J112" i="1" s="1"/>
  <c r="K112" i="1" s="1"/>
  <c r="I113" i="1"/>
  <c r="J113" i="1" s="1"/>
  <c r="K113" i="1" s="1"/>
  <c r="I9" i="1"/>
  <c r="J9" i="1" s="1"/>
  <c r="K9" i="1" s="1"/>
  <c r="K114" i="1" l="1"/>
</calcChain>
</file>

<file path=xl/sharedStrings.xml><?xml version="1.0" encoding="utf-8"?>
<sst xmlns="http://schemas.openxmlformats.org/spreadsheetml/2006/main" count="333" uniqueCount="259">
  <si>
    <t xml:space="preserve">UNIVERSIDAD TECNOLÓGICA DE PEREIRA </t>
  </si>
  <si>
    <t>NOMBRE DEL ELEMENTO</t>
  </si>
  <si>
    <t>VALOR UNITARIO ANTES DE IVA</t>
  </si>
  <si>
    <t>PORCENTAJE IVA 
( % )</t>
  </si>
  <si>
    <t>VALOR IVA</t>
  </si>
  <si>
    <t>VALOR UNITARIO IVA INCLUIDO</t>
  </si>
  <si>
    <t>TOTAL IVA INCLUIDO</t>
  </si>
  <si>
    <t>TIEMPO DE ENTREGA
 (Días Calendario)</t>
  </si>
  <si>
    <t>Unidad</t>
  </si>
  <si>
    <t xml:space="preserve">VALOR TOTAL OFERTA </t>
  </si>
  <si>
    <t>Observaciones:</t>
  </si>
  <si>
    <t>NOMBRE Y NIT  EMPRESA:</t>
  </si>
  <si>
    <t>NOMBRE Y FIRMA REPRESENTANTE LEGAL</t>
  </si>
  <si>
    <t>CÉDULA REPRESENTANTE LEGAL</t>
  </si>
  <si>
    <t>FECHA:</t>
  </si>
  <si>
    <t>COMPRA DE REACTIVOS, REACTIVOS ESPECIALES, MATERIAL DE VIDRIO, REPUESTOS Y ACCESORIOS PARA QUÍMICA, MEDICINA, MEDIO AMBIENTE, CIENCIAS AGRARIAS Y GROINDUSTRIA Y LABORATORIO DE ANÁLISIS DE AGUAS Y ALIMENTOS</t>
  </si>
  <si>
    <t>MARCA OFERTADA</t>
  </si>
  <si>
    <t>SUBÍTEM</t>
  </si>
  <si>
    <t xml:space="preserve">PRESENTACIÓN </t>
  </si>
  <si>
    <t>CANTIDAD TOTAL</t>
  </si>
  <si>
    <t>MARCA Y/O  REFERENCIA SOLICITADA</t>
  </si>
  <si>
    <t>ÍTEM 4 - REPUESTOS Y ACCESORIOS</t>
  </si>
  <si>
    <t>ACCUMENT GLASS AgCl pH ELECTRODE W/30´´ CABLE, BNC CONNECTOR</t>
  </si>
  <si>
    <t>Fisher Scientific 13-620-285 </t>
  </si>
  <si>
    <t>ALS syringe, Blue Line, 10 µL, fixed needle, 23-26/42/cone, PTFE-tip plunger</t>
  </si>
  <si>
    <t>Agilent G4513-80204</t>
  </si>
  <si>
    <t>Barras agitadoras magnéticas cilíndricas de PTFE
30mm x 7mm</t>
  </si>
  <si>
    <t>BOLSAS ESTERILES PARA TOMA DE MUESTRA DE AGUA. Bolsas Whirlpak con tiosulfato. cAPACIDAD 10oz (300mL) - Stand Up</t>
  </si>
  <si>
    <t>Paquete x 100 unidades</t>
  </si>
  <si>
    <t>Bombillo de halógeno 10 W.6V.G4 (64225). NAED 54260</t>
  </si>
  <si>
    <t>OSRAM</t>
  </si>
  <si>
    <t>Bureta Digital con valvula de recirculación
Bottle-top burettes Titrette®
Volumen Nominal: 50 mL
Marca: BRAND GMBH + CO KG
Referencia: 4760161</t>
  </si>
  <si>
    <t>CartuCho SPE
Strata® C18-E (55 µm, 70 Å), 500 mg / 3 mL, Tubes , 200/Pk</t>
  </si>
  <si>
    <t xml:space="preserve">
Presentación: Paquete x 200 cartuchos
</t>
  </si>
  <si>
    <t>Celda de absorción en cuarzo para generador de hidruros HVG-1</t>
  </si>
  <si>
    <t>SHIMADZU; SCP Science</t>
  </si>
  <si>
    <t>Cestillo para pipetas, LONG DE PIPETA 460mm, altura de cestillo con asa 645mm, Diam pie 145mm, altura cestillo 280 mm</t>
  </si>
  <si>
    <t>BRAND 29010</t>
  </si>
  <si>
    <t>Disco de ruptura de aluminio para DAP-60/80/100</t>
  </si>
  <si>
    <t>paquete por 25</t>
  </si>
  <si>
    <t xml:space="preserve">Berghof Referencia BE5014616 </t>
  </si>
  <si>
    <t>Dispensador de volumen analógico ajustable con valvula de recirculación
Bottle-top dispensers Dispensette® S, analog-adjustable, DE-M
Rango Volumen: 2,5 mL - 25 mL
Marca: BRAND GMBH + CO KG
Referencia: 4600151</t>
  </si>
  <si>
    <t>Marca: BRAND GMBH + CO KG
Referencia: 4600151</t>
  </si>
  <si>
    <t>Electrodo pH-metro
Thermo Scientific - Orion Star
Orion™ Triode™ 3-in-1 pH/Automatic Temperature Compensation Probe</t>
  </si>
  <si>
    <t>Marca: Thermo Scientific Orion Referencia: 9107BNMD</t>
  </si>
  <si>
    <t>Fixed Needle Syringes for GC Instruments 10µL Ga 25, cone tip</t>
  </si>
  <si>
    <t>Caja por 1 unidad (Página web de Thermo)</t>
  </si>
  <si>
    <t xml:space="preserve">Kit de oxígeno disuelto. Incluye: 3 membranas con sensor galvánico (OX923), solución electrólitica (OX920), solución de limpieza (OX921), Tira de pulido húmeda (SF300). </t>
  </si>
  <si>
    <t>Schott. Modelo ZBK326</t>
  </si>
  <si>
    <t xml:space="preserve">Llave, PP, conexión 3/4'', para frascos de almacenamiento/lavado y bidones. </t>
  </si>
  <si>
    <t>Portamuestras de alumina, 90 microlitros Portamuestras para SDT Q600 / 2960 Especificaciones:- Material: Alumina.- Capacidad: 90 µl.REFERENCIA: TA 960070,901</t>
  </si>
  <si>
    <t>Paquete x 3 unidades</t>
  </si>
  <si>
    <t xml:space="preserve">Cole Parmer. </t>
  </si>
  <si>
    <t>Paquete x 1000 unidades</t>
  </si>
  <si>
    <t>Recipiente de lavado para pipetas, long de pipeta 460mm, capacidad 10L, Diam int 150mm, Diam pie 240mm, altura 510mm</t>
  </si>
  <si>
    <t>BRAND 29210</t>
  </si>
  <si>
    <t>Recuperadores de barras agitadoras magnéticas
(Barras Magnéticas)</t>
  </si>
  <si>
    <t>Paquete por 5 unidades (Pagina Fisher Scientific)</t>
  </si>
  <si>
    <t xml:space="preserve">Sellos para DAP 80/100 (TFM) </t>
  </si>
  <si>
    <t xml:space="preserve"> paquete por 5</t>
  </si>
  <si>
    <t xml:space="preserve">Berghof Referencia BE5300005 </t>
  </si>
  <si>
    <t>TUBO DE GRAFITO ALTA DENSIDAD. Paquete x 10 unidades.</t>
  </si>
  <si>
    <t>TUBOS DE GRAFITO PIROLITICOS PARA HORNO DE GRAFITO GFA-EX7. Paquete x 10 unidades</t>
  </si>
  <si>
    <t>Tubos de vidrio Kjeldahl, altura 29cm, diámetro interno 35mm, diametro interno boca tubo 38,47mm, diametro externo boca 47mm, diámetro externo tubo 40 mm,</t>
  </si>
  <si>
    <t>Walter Velasco</t>
  </si>
  <si>
    <t>INVITACIÓN PÚBLICA  BS 02 DE 2024</t>
  </si>
  <si>
    <t>Aceite Ultragrade 19 Frasco x litro Edwards</t>
  </si>
  <si>
    <t>Frasco x 1 L</t>
  </si>
  <si>
    <t xml:space="preserve"> H11025015</t>
  </si>
  <si>
    <t>Adaptador - ADAPTER FOR CAPILLARY, DETECTOR SIDE GC-2014A</t>
  </si>
  <si>
    <t>Shimadzu Part Number:221-33193-91</t>
  </si>
  <si>
    <t>Adaptador de columna al puerto de inyeccion - NIPPLE,MF TO CAP SPL-17V2</t>
  </si>
  <si>
    <t>ADPTR FERRULES w/ SSL&amp;FID/TCD/NPD/ECD</t>
  </si>
  <si>
    <t xml:space="preserve">
Presentación: Unidad x Caja
</t>
  </si>
  <si>
    <t>Referencia: 19050759
Marca: Thermo Scientific</t>
  </si>
  <si>
    <t>aparato de enjuague para pipetas de 13 L,  longitud de pipeta 460mm, Diam Interno 150mm, Diametro pie 315mm, Altura 740mm</t>
  </si>
  <si>
    <t>BRAND Ref 29120</t>
  </si>
  <si>
    <t>Body Head External O-Ring</t>
  </si>
  <si>
    <t xml:space="preserve"> Paquete por 1 unidad (Guía de partes TRACE 1300 and TRACE 1310 PN 31715004 Revision E March 2015)</t>
  </si>
  <si>
    <t xml:space="preserve">Thermo scientific Ref. 29001316 </t>
  </si>
  <si>
    <t>Body Head Internal O-Ring</t>
  </si>
  <si>
    <t xml:space="preserve">Thermo scientific Ref. 29001313 </t>
  </si>
  <si>
    <t>NASCO</t>
  </si>
  <si>
    <t>Cap, 9 mm blue screw, no septa, 100 pK</t>
  </si>
  <si>
    <t>Agilent Technologies 5182-0728</t>
  </si>
  <si>
    <t xml:space="preserve">Celda de vidrio de 50 mm de paso </t>
  </si>
  <si>
    <t>CHROMABOND SPE vacuum manifold for 12 positions, complete</t>
  </si>
  <si>
    <t>Cinta para marcar -Fisherbrand™ Colored Labeling Tape 0.5 in x 14 yds, 13mm x 13m; Red</t>
  </si>
  <si>
    <t>Paquete x 6</t>
  </si>
  <si>
    <t>Fisherbrand 15901E</t>
  </si>
  <si>
    <t>Colector - Collector Assy, FID-2014</t>
  </si>
  <si>
    <t>Shimadzu Part Number:221-81021-41</t>
  </si>
  <si>
    <t>Columna para cromatografía de gases Columna Capilar RTX-1701. Longitud de 30 m, 0.25 mm ID, 0.25um</t>
  </si>
  <si>
    <t>Dispensette S Orgánico, Analog, DE-M, 1-10 ml, con RDV.  (Para HNO3 y HCl)</t>
  </si>
  <si>
    <t>Ref 4630141. Brand</t>
  </si>
  <si>
    <t xml:space="preserve">Dispensette S, Analog, DE-M, 1-10 ml, con RDV. </t>
  </si>
  <si>
    <t>Ref 4600141. Brand</t>
  </si>
  <si>
    <t>Electrodo conductividad, pH, Temperatura</t>
  </si>
  <si>
    <t>Hanna Instrument Ref. HI76309 Caja por 1 unidad</t>
  </si>
  <si>
    <t>Electrodo Oakton pH/Temp, union simple cuerpo epoxy con ATC. Especificaciones:
- Rango de Medición: 0 a 12 pH
- Ideal para mediciones en campo, agua limpia y aplicaciones de
proposito general
- Material: Epoxy
- Compensación de temperatura: Sí
- Conector: BNC</t>
  </si>
  <si>
    <t>Refrencia: OAK 35808-71 - Oakton pH450</t>
  </si>
  <si>
    <t xml:space="preserve">Electrodo para pH-metro
HORIBIA MODELO PH1100
</t>
  </si>
  <si>
    <t xml:space="preserve">Marca: HORIBIA Referencia: 9615S </t>
  </si>
  <si>
    <t>Paquete x 5</t>
  </si>
  <si>
    <t>Ferula adjuster/jig FID/FTD-2014</t>
  </si>
  <si>
    <t>Shimadzu 221-41532-98</t>
  </si>
  <si>
    <t>Ferula adjuster/jig SPL-2014</t>
  </si>
  <si>
    <t>Shimadzu 221-41532-91</t>
  </si>
  <si>
    <t>Ferula de grafito 0.4mm OD for 0.25 mm ID Columns (10/pk)</t>
  </si>
  <si>
    <t>Paquete por 1 unidad (Página Fisher Scientific)</t>
  </si>
  <si>
    <t>Ferula, Graphite 0.4mm OD for 0.25 mm ID Columns (10/pk)</t>
  </si>
  <si>
    <t>Filtro - Oil Mist Filter</t>
  </si>
  <si>
    <t>Thermo Scientific 1R76505-0036</t>
  </si>
  <si>
    <t>Filtro de jeringa de PVDF 0.22 um estériles en empaque individual. Caja x 30</t>
  </si>
  <si>
    <t>Caja x 30 unidades</t>
  </si>
  <si>
    <t xml:space="preserve">Filtro final para sistema de purificacion de agua Thermo Scientific™ Barnstead™ </t>
  </si>
  <si>
    <t>Barnstead™, Thermo Scientific™ D3750 codigo del producto: 10092323</t>
  </si>
  <si>
    <t>Fisherbrand™ Electrodos combinados de pH con bulbo resistente accuTupH™: sin mercurio</t>
  </si>
  <si>
    <t>Fisherbrand™ Ref. 11550174</t>
  </si>
  <si>
    <t>Foco de halógeno - Osram 54842 Tipo Eke 21 Volt 150 Watts Gx</t>
  </si>
  <si>
    <t>Osram</t>
  </si>
  <si>
    <t>Graphite Vespel Ferrule for 0,1-0,25 mm</t>
  </si>
  <si>
    <t>Paquete X 10</t>
  </si>
  <si>
    <t>Graphite/Vespel Ferrule 0,1-0,25 mm</t>
  </si>
  <si>
    <t>Thermo Scientific 290VA191</t>
  </si>
  <si>
    <t>Kit</t>
  </si>
  <si>
    <t>Kit de reemplazo de filtro catálogo 1900067 incluye (filtro de aire bacteriano catálogo 770001 y filtro Hepa catálogo 760175)</t>
  </si>
  <si>
    <t>Thermo Scientific</t>
  </si>
  <si>
    <t>Kit puerto de inyección - Thermo Scientific SSL MAINTENANCE KIT TRC1300</t>
  </si>
  <si>
    <t>Thermo Scientific 19050770</t>
  </si>
  <si>
    <t>Lámpara de Cátodo hueco Antimonio-Sb para AA  Shimadzu</t>
  </si>
  <si>
    <t xml:space="preserve">Photron Ref:P802
</t>
  </si>
  <si>
    <t>Lámpara de Cátodo hueco Arsenico-As  para AA  Shimadzu</t>
  </si>
  <si>
    <t xml:space="preserve">
Marca: PHOTRON 
Ref: P803</t>
  </si>
  <si>
    <t>Lámpara de Cátodo hueco Ca  para AA  Shimadzu</t>
  </si>
  <si>
    <t xml:space="preserve">Photron, Restek, SCP Science
</t>
  </si>
  <si>
    <t>Lámpara de Cátodo hueco Cd  para AA  Shimadzu</t>
  </si>
  <si>
    <t>Lámpara de deuterio</t>
  </si>
  <si>
    <t>Shimadzu 062-65055-05</t>
  </si>
  <si>
    <t>Lámpara de fluorescencia HBO100 de alta presión de mercurio</t>
  </si>
  <si>
    <t>Lámpara halógena de tungsteno (halogen display/optic lamp) 20 W 12 V</t>
  </si>
  <si>
    <t>OSRAM 64258</t>
  </si>
  <si>
    <t>Lampara Halogena para Espectrofootmetro NANOCLOR UV/VIS II</t>
  </si>
  <si>
    <t>Macherey-Nagel Referencia 919604</t>
  </si>
  <si>
    <t>Lámpara halógena precentrada 6V - 25W</t>
  </si>
  <si>
    <t>Lámpara óptica halógena 64225 10W - 6V - G4 NAED 54260</t>
  </si>
  <si>
    <t>LiChrolut® RP-18 (40 - 63 µm) 1000 mg 6 mL tubos de PP estándar</t>
  </si>
  <si>
    <t>LiChrolut® Ref. 102122 Caja por 30 unidades (Página web de Merck)</t>
  </si>
  <si>
    <t>Liner Sealing Ring for SSL</t>
  </si>
  <si>
    <t>Paquete X 5</t>
  </si>
  <si>
    <t>Thermo Scientific 29001320</t>
  </si>
  <si>
    <t>Brand. Ref 131101, KARTELL</t>
  </si>
  <si>
    <t>Membrana de filtración de PTFE, tamaño de poro 0,2 μm</t>
  </si>
  <si>
    <t>Paquete x 100</t>
  </si>
  <si>
    <t>Membrana de polyethersulfone Ref. 15406--47---N Tamaño del poro 0.45 um Caja x 100 und</t>
  </si>
  <si>
    <t>Caja x 100 unidades</t>
  </si>
  <si>
    <t>Membrana de polyethersulfone Ref. 15407--47---MIN Tamaño del poro 0.2 um Caja x 100 und</t>
  </si>
  <si>
    <t>Membrana DO-958 cap INFITEK para medidor  de sobremesa de Oxigeno (DO-B400F)</t>
  </si>
  <si>
    <t>paquete x 3</t>
  </si>
  <si>
    <t>INFITEK</t>
  </si>
  <si>
    <t xml:space="preserve">Membrana Vivaspin Turbo 4. 100,000 MWCO. Ref. VS04T41. Caja x 25 und </t>
  </si>
  <si>
    <t>Caja x 25 unidades</t>
  </si>
  <si>
    <t>Membrana Vivaspin20. Concentrador centrifugo 10,000MWCO PES. Ref. VS2001.Caja x 12 und</t>
  </si>
  <si>
    <t>Caja x 12 unidades</t>
  </si>
  <si>
    <t>Micro-inserto, N 8|N 11, 5.0x29.0 mm, 0.1 mL, conical, clear, spring</t>
  </si>
  <si>
    <t>Millipore</t>
  </si>
  <si>
    <t>Motor de acuario sumergible.  Altura de cabeza maxima 1.3 metros. Caudal maximo 550 L/hora</t>
  </si>
  <si>
    <t>O-ring 2-006 V8562-75 (Parofluor)</t>
  </si>
  <si>
    <t>Paquete x 3</t>
  </si>
  <si>
    <t>Thermo Scientific 29001310</t>
  </si>
  <si>
    <t>O-Ring 4D P5 (5/PK) Used on injector liners/inserts</t>
  </si>
  <si>
    <t>O-ring for Transfer Line for TSQ Duo Mass Spectrometer</t>
  </si>
  <si>
    <t>Thermo Scientific 1R3814-223</t>
  </si>
  <si>
    <t>O-ring Parafluor 2-006 for SSL manifold</t>
  </si>
  <si>
    <t xml:space="preserve"> Paquete por 3 unidades (Guía de partes TRACE 1300 and TRACE 1310 PN 31715004 Revision E March 2015)</t>
  </si>
  <si>
    <t xml:space="preserve">Thermo scientific Ref. 29011310 </t>
  </si>
  <si>
    <t>O-ring Parofluor</t>
  </si>
  <si>
    <t>Thermo Scientific 29001312</t>
  </si>
  <si>
    <t>O-ring SSL/PTV</t>
  </si>
  <si>
    <t>Paquete X 3</t>
  </si>
  <si>
    <t>Thermo Scientific 29011310</t>
  </si>
  <si>
    <t>Paquete de 5 vidrios cortos para los sistemas Mini-PROTEAN tetra y Mini-PROTEAN 3</t>
  </si>
  <si>
    <t>paquete por 5 unidades</t>
  </si>
  <si>
    <t>BIORAD. Referencia: 165-3308</t>
  </si>
  <si>
    <t>Rack de Viales, max. diameter 12 mm, 50 pos</t>
  </si>
  <si>
    <t>Caja x unidad</t>
  </si>
  <si>
    <t>BRAND, LABSCIENT</t>
  </si>
  <si>
    <t>reservorio de calibración Kit for TSQ Duo Mass Spectrometer</t>
  </si>
  <si>
    <t>Thermo Scientific 1R120433-0001</t>
  </si>
  <si>
    <t xml:space="preserve">PALL; Advantec MFS POLYSULFONE ASEPTIC SYST; Referencia: 43301010
Modelo: KP-47S </t>
  </si>
  <si>
    <t>SSL O-ring kit TRC 1300</t>
  </si>
  <si>
    <t>Caja</t>
  </si>
  <si>
    <t>Syringe filter, 13 mm 0,22 µm PTFE</t>
  </si>
  <si>
    <t>Caja X 100 unidades</t>
  </si>
  <si>
    <t>Teflon Faced Seals 8 mm, pK 500</t>
  </si>
  <si>
    <t>Paquete x 500 unidades</t>
  </si>
  <si>
    <t>Termómetro digital con dos sondas nevera 4°C a -20°C, Control Company TRACEABLE</t>
  </si>
  <si>
    <t>Termómetro digital con dos sondas para congelador de -80 °C, Control Company TRACEABLE</t>
  </si>
  <si>
    <t>Termómetro Doble Sonda
Dual Traceable Thermometer
Temperature Range: –50 to 70°C (–58 to 158°F)
Temperature Resolution: 0.1°
Temperature Accuracy: ±1.0°C</t>
  </si>
  <si>
    <t xml:space="preserve">
Presentación: Unidad x </t>
  </si>
  <si>
    <t>Referencia: 4307
Marca: Control Company - Traceable® Products</t>
  </si>
  <si>
    <t>Trampa de humedad con cartucho de filtro de respuesto para bomba al vacío marca Rocker 811</t>
  </si>
  <si>
    <t>Tubo binocular EZ 30° con oculares 10X/20, con apuntador ref: 13613227</t>
  </si>
  <si>
    <t>Paquete</t>
  </si>
  <si>
    <t>Leica</t>
  </si>
  <si>
    <t>Paquete x 10 unidades</t>
  </si>
  <si>
    <t>Reflex 
206-50587-00 PAQUETE x 10</t>
  </si>
  <si>
    <t>Reflex 
206-50588-00 PAQUETE x 10</t>
  </si>
  <si>
    <t>Tuerca - Retaining Nut, Hexagonal, 1/4-in. (M6) for GC capillary columns</t>
  </si>
  <si>
    <t>Tuerca de conexión 1/16" nut for connecting 1/16" capillaries</t>
  </si>
  <si>
    <t>Tuerca de retención, Hexagonal, 1/4-in. (M6) para columna capilar de GC</t>
  </si>
  <si>
    <t>Tuerca, SLOTTED, 6 SIDED, CAPILLARY, GC14/17/2010/2014, INJ AND DET CONNECTION</t>
  </si>
  <si>
    <t>Unidad de filtración Millex-LG; 0,20 µm, PTFE hidrófilo, 13 mm, no estéril</t>
  </si>
  <si>
    <t>Paquete X 1000</t>
  </si>
  <si>
    <t>Viales - 8mm Autosampler Vial Screw Thread Caps</t>
  </si>
  <si>
    <t>WASHER,WM (10/PK).
PreviousUp</t>
  </si>
  <si>
    <t>Paquete por 10 unidades</t>
  </si>
  <si>
    <t>ANEXO 4 MODIFICADO  - ESPECIFICACIONES TÉCNICAS Y PRESENTACIÓN DE OFERTA</t>
  </si>
  <si>
    <r>
      <t xml:space="preserve">Restek 26142, </t>
    </r>
    <r>
      <rPr>
        <sz val="8"/>
        <color rgb="FFFF0000"/>
        <rFont val="Calibri"/>
        <family val="2"/>
        <scheme val="minor"/>
      </rPr>
      <t>BIOLOGIX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Agilent</t>
    </r>
  </si>
  <si>
    <r>
      <t xml:space="preserve">Santa Cruz, Sartorius, Millipore, MFS, </t>
    </r>
    <r>
      <rPr>
        <sz val="8"/>
        <color rgb="FFFF0000"/>
        <rFont val="Calibri"/>
        <family val="2"/>
        <scheme val="minor"/>
      </rPr>
      <t>BIOLOGIX</t>
    </r>
  </si>
  <si>
    <t>Micropipeta volúmen variable entre 100 - 1000 μL</t>
  </si>
  <si>
    <r>
      <t xml:space="preserve">Brand 705880, </t>
    </r>
    <r>
      <rPr>
        <sz val="8"/>
        <color rgb="FFFF0000"/>
        <rFont val="Calibri"/>
        <family val="2"/>
        <scheme val="minor"/>
      </rPr>
      <t>EPPENDORF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DLAB, BOECO</t>
    </r>
  </si>
  <si>
    <t>Micropipeta volúmen variable 1000 - 10000 μL</t>
  </si>
  <si>
    <r>
      <t>Brand 705884,</t>
    </r>
    <r>
      <rPr>
        <sz val="8"/>
        <color rgb="FFFF0000"/>
        <rFont val="Calibri"/>
        <family val="2"/>
        <scheme val="minor"/>
      </rPr>
      <t xml:space="preserve"> EPPENDORF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BOECO</t>
    </r>
  </si>
  <si>
    <r>
      <t xml:space="preserve">LABSCIENT, </t>
    </r>
    <r>
      <rPr>
        <sz val="8"/>
        <color rgb="FFFF0000"/>
        <rFont val="Calibri"/>
        <family val="2"/>
        <scheme val="minor"/>
      </rPr>
      <t>AZLON</t>
    </r>
  </si>
  <si>
    <r>
      <t xml:space="preserve">Marca: BRAND GMBH + CO KG
Referencia: 4760161, </t>
    </r>
    <r>
      <rPr>
        <sz val="8"/>
        <color rgb="FFFF0000"/>
        <rFont val="Calibri"/>
        <family val="2"/>
        <scheme val="minor"/>
      </rPr>
      <t>HIRSCHMANN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INFITEK</t>
    </r>
  </si>
  <si>
    <r>
      <t xml:space="preserve">Sartorius, </t>
    </r>
    <r>
      <rPr>
        <sz val="8"/>
        <color rgb="FFFF0000"/>
        <rFont val="Calibri"/>
        <family val="2"/>
        <scheme val="minor"/>
      </rPr>
      <t>MERCK</t>
    </r>
  </si>
  <si>
    <r>
      <t>Modulo de purificación PROGARD para equipo de osmosis inversa</t>
    </r>
    <r>
      <rPr>
        <sz val="8"/>
        <color rgb="FFFF0000"/>
        <rFont val="Calibri"/>
        <family val="2"/>
        <scheme val="minor"/>
      </rPr>
      <t xml:space="preserve"> Modelo MilliQ Direct 8. Referencia: F6AA11770E,</t>
    </r>
    <r>
      <rPr>
        <sz val="8"/>
        <color theme="1"/>
        <rFont val="Calibri"/>
        <family val="2"/>
        <scheme val="minor"/>
      </rPr>
      <t xml:space="preserve"> contiene carbon granular, prefiltro de carbón de 1 micra y prefiltro en polipropileno.</t>
    </r>
  </si>
  <si>
    <r>
      <t>Sistema individual completo de filtración al vacío de polisulfona esterilizable de 250 a</t>
    </r>
    <r>
      <rPr>
        <sz val="8"/>
        <color rgb="FFFF0000"/>
        <rFont val="Calibri"/>
        <family val="2"/>
        <scheme val="minor"/>
      </rPr>
      <t xml:space="preserve"> 300 </t>
    </r>
    <r>
      <rPr>
        <sz val="8"/>
        <color theme="1"/>
        <rFont val="Calibri"/>
        <family val="2"/>
        <scheme val="minor"/>
      </rPr>
      <t>mL (Embudo y frasco recibidor)</t>
    </r>
  </si>
  <si>
    <r>
      <t>Shimadzu Part Number:221-42998-00,</t>
    </r>
    <r>
      <rPr>
        <sz val="8"/>
        <color rgb="FFFF0000"/>
        <rFont val="Calibri"/>
        <family val="2"/>
        <scheme val="minor"/>
      </rPr>
      <t xml:space="preserve"> RESTEK</t>
    </r>
  </si>
  <si>
    <r>
      <t xml:space="preserve">Referencia: 8B-S001-HBL
Marca: PHENOMENEX, </t>
    </r>
    <r>
      <rPr>
        <sz val="8"/>
        <color rgb="FFFF0000"/>
        <rFont val="Calibri"/>
        <family val="2"/>
        <scheme val="minor"/>
      </rPr>
      <t>THERMO</t>
    </r>
    <r>
      <rPr>
        <sz val="8"/>
        <color theme="1"/>
        <rFont val="Calibri"/>
        <family val="2"/>
        <scheme val="minor"/>
      </rPr>
      <t>,</t>
    </r>
    <r>
      <rPr>
        <sz val="8"/>
        <color rgb="FFFF0000"/>
        <rFont val="Calibri"/>
        <family val="2"/>
        <scheme val="minor"/>
      </rPr>
      <t xml:space="preserve"> Agilent</t>
    </r>
  </si>
  <si>
    <r>
      <t xml:space="preserve">Macherey-Nagel 730150, </t>
    </r>
    <r>
      <rPr>
        <sz val="8"/>
        <color rgb="FFFF0000"/>
        <rFont val="Calibri"/>
        <family val="2"/>
        <scheme val="minor"/>
      </rPr>
      <t>THERMO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Agilent</t>
    </r>
  </si>
  <si>
    <r>
      <t xml:space="preserve">Shimadzu Part Number:220-90765-00, </t>
    </r>
    <r>
      <rPr>
        <sz val="8"/>
        <color rgb="FFFF0000"/>
        <rFont val="Calibri"/>
        <family val="2"/>
        <scheme val="minor"/>
      </rPr>
      <t>RESTEK, Agilent</t>
    </r>
  </si>
  <si>
    <r>
      <t>Shimadzu Part Number:220-90765-00,</t>
    </r>
    <r>
      <rPr>
        <sz val="8"/>
        <color rgb="FFFF0000"/>
        <rFont val="Calibri"/>
        <family val="2"/>
        <scheme val="minor"/>
      </rPr>
      <t xml:space="preserve"> RESTEK, Agilent</t>
    </r>
  </si>
  <si>
    <r>
      <t xml:space="preserve">LiChrolut® Ref. 102122, </t>
    </r>
    <r>
      <rPr>
        <sz val="8"/>
        <color rgb="FFFF0000"/>
        <rFont val="Calibri"/>
        <family val="2"/>
        <scheme val="minor"/>
      </rPr>
      <t>THERMO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Agilent</t>
    </r>
  </si>
  <si>
    <r>
      <t xml:space="preserve">Millipore SLLGX13NK, </t>
    </r>
    <r>
      <rPr>
        <sz val="8"/>
        <color rgb="FFFF0000"/>
        <rFont val="Calibri"/>
        <family val="2"/>
        <scheme val="minor"/>
      </rPr>
      <t>Agilent</t>
    </r>
  </si>
  <si>
    <r>
      <t xml:space="preserve">Shimadzu Part Number:201-30051-84, </t>
    </r>
    <r>
      <rPr>
        <sz val="8"/>
        <color rgb="FFFF0000"/>
        <rFont val="Calibri"/>
        <family val="2"/>
        <scheme val="minor"/>
      </rPr>
      <t>RESTEK</t>
    </r>
  </si>
  <si>
    <r>
      <t xml:space="preserve">THERMOELECTRON, UNICO, QLS, LABCSIENT, </t>
    </r>
    <r>
      <rPr>
        <sz val="8"/>
        <color rgb="FFFF0000"/>
        <rFont val="Calibri"/>
        <family val="2"/>
        <scheme val="minor"/>
      </rPr>
      <t>Agilent</t>
    </r>
  </si>
  <si>
    <r>
      <t xml:space="preserve">RESTEK REFERENCIA 12023; Phenomenex, </t>
    </r>
    <r>
      <rPr>
        <sz val="8"/>
        <color rgb="FFFF0000"/>
        <rFont val="Calibri"/>
        <family val="2"/>
        <scheme val="minor"/>
      </rPr>
      <t>Agilent</t>
    </r>
  </si>
  <si>
    <r>
      <t xml:space="preserve">Ferula 1/16" suitable for 1/16" capillary tube. </t>
    </r>
    <r>
      <rPr>
        <sz val="8"/>
        <color rgb="FFFF0000"/>
        <rFont val="Calibri"/>
        <family val="2"/>
        <scheme val="minor"/>
      </rPr>
      <t>Material de fabricación: acero inóxidable</t>
    </r>
  </si>
  <si>
    <t>Paque x 5</t>
  </si>
  <si>
    <r>
      <t xml:space="preserve">SHIMADZU; THERMO; </t>
    </r>
    <r>
      <rPr>
        <sz val="8"/>
        <color rgb="FFFF0000"/>
        <rFont val="Calibri"/>
        <family val="2"/>
        <scheme val="minor"/>
      </rPr>
      <t>AGILENT</t>
    </r>
    <r>
      <rPr>
        <sz val="8"/>
        <color theme="1"/>
        <rFont val="Calibri"/>
        <family val="2"/>
        <scheme val="minor"/>
      </rPr>
      <t>, Machery-Nagel 718584</t>
    </r>
  </si>
  <si>
    <r>
      <t xml:space="preserve">Thermo scientific Ref. 36500525, </t>
    </r>
    <r>
      <rPr>
        <sz val="8"/>
        <color rgb="FFFF0000"/>
        <rFont val="Calibri"/>
        <family val="2"/>
        <scheme val="minor"/>
      </rPr>
      <t xml:space="preserve">Agilent </t>
    </r>
  </si>
  <si>
    <r>
      <t xml:space="preserve">Thermo Scientific 29033496, </t>
    </r>
    <r>
      <rPr>
        <sz val="8"/>
        <color rgb="FFFF0000"/>
        <rFont val="Calibri"/>
        <family val="2"/>
        <scheme val="minor"/>
      </rPr>
      <t>Agilent</t>
    </r>
  </si>
  <si>
    <r>
      <t xml:space="preserve">Millipore JGWP04700, </t>
    </r>
    <r>
      <rPr>
        <sz val="8"/>
        <color rgb="FFFF0000"/>
        <rFont val="Calibri"/>
        <family val="2"/>
        <scheme val="minor"/>
      </rPr>
      <t>Agilent</t>
    </r>
  </si>
  <si>
    <r>
      <t xml:space="preserve">Shimadzu Part Number:036-11203-84, </t>
    </r>
    <r>
      <rPr>
        <sz val="8"/>
        <color rgb="FFFF0000"/>
        <rFont val="Calibri"/>
        <family val="2"/>
        <scheme val="minor"/>
      </rPr>
      <t>Agilent</t>
    </r>
  </si>
  <si>
    <r>
      <t xml:space="preserve">SHIMADZU; THERMO; </t>
    </r>
    <r>
      <rPr>
        <sz val="8"/>
        <color rgb="FFFF0000"/>
        <rFont val="Calibri"/>
        <family val="2"/>
        <scheme val="minor"/>
      </rPr>
      <t>AGILENT</t>
    </r>
    <r>
      <rPr>
        <sz val="8"/>
        <color theme="1"/>
        <rFont val="Calibri"/>
        <family val="2"/>
        <scheme val="minor"/>
      </rPr>
      <t>, Machery-Nagel 702502</t>
    </r>
  </si>
  <si>
    <r>
      <t xml:space="preserve">Thermo Scientific 60180-515, </t>
    </r>
    <r>
      <rPr>
        <sz val="8"/>
        <color rgb="FFFF0000"/>
        <rFont val="Calibri"/>
        <family val="2"/>
        <scheme val="minor"/>
      </rPr>
      <t>Agilent</t>
    </r>
  </si>
  <si>
    <r>
      <t xml:space="preserve">SHIMADZU; THERMO; </t>
    </r>
    <r>
      <rPr>
        <sz val="8"/>
        <color rgb="FFFF0000"/>
        <rFont val="Calibri"/>
        <family val="2"/>
        <scheme val="minor"/>
      </rPr>
      <t>AGILENT</t>
    </r>
    <r>
      <rPr>
        <sz val="8"/>
        <color theme="1"/>
        <rFont val="Calibri"/>
        <family val="2"/>
        <scheme val="minor"/>
      </rPr>
      <t>, Machery-Nagel 718583</t>
    </r>
  </si>
  <si>
    <r>
      <t xml:space="preserve">Thermo scientific Ref. 35050458, </t>
    </r>
    <r>
      <rPr>
        <sz val="8"/>
        <color rgb="FFFF0000"/>
        <rFont val="Calibri"/>
        <family val="2"/>
        <scheme val="minor"/>
      </rPr>
      <t xml:space="preserve">Agilent </t>
    </r>
  </si>
  <si>
    <r>
      <t xml:space="preserve">Shimadzu 221-32705-00, </t>
    </r>
    <r>
      <rPr>
        <sz val="8"/>
        <color rgb="FFFF0000"/>
        <rFont val="Calibri"/>
        <family val="2"/>
        <scheme val="minor"/>
      </rPr>
      <t>RESTEK</t>
    </r>
    <r>
      <rPr>
        <sz val="8"/>
        <color theme="1"/>
        <rFont val="Calibri"/>
        <family val="2"/>
        <scheme val="minor"/>
      </rPr>
      <t xml:space="preserve">, </t>
    </r>
    <r>
      <rPr>
        <sz val="8"/>
        <color rgb="FFFF0000"/>
        <rFont val="Calibri"/>
        <family val="2"/>
        <scheme val="minor"/>
      </rPr>
      <t>Agilent</t>
    </r>
  </si>
  <si>
    <r>
      <t>Millipore SLLGH13NL,</t>
    </r>
    <r>
      <rPr>
        <sz val="8"/>
        <color rgb="FFFF0000"/>
        <rFont val="Calibri"/>
        <family val="2"/>
        <scheme val="minor"/>
      </rPr>
      <t xml:space="preserve"> Agilent</t>
    </r>
  </si>
  <si>
    <r>
      <t xml:space="preserve">Millipore SLLGH13NK, </t>
    </r>
    <r>
      <rPr>
        <sz val="8"/>
        <color rgb="FFFF0000"/>
        <rFont val="Calibri"/>
        <family val="2"/>
        <scheme val="minor"/>
      </rPr>
      <t>Agilent</t>
    </r>
  </si>
  <si>
    <r>
      <t xml:space="preserve">Thermo Scientific C4013-1A, </t>
    </r>
    <r>
      <rPr>
        <sz val="8"/>
        <color rgb="FFFF0000"/>
        <rFont val="Calibri"/>
        <family val="2"/>
        <scheme val="minor"/>
      </rPr>
      <t>Agilent</t>
    </r>
  </si>
  <si>
    <t>Sartorius</t>
  </si>
  <si>
    <r>
      <t xml:space="preserve">SHIMADZU; THERMO; </t>
    </r>
    <r>
      <rPr>
        <sz val="8"/>
        <color rgb="FFFF0000"/>
        <rFont val="Calibri"/>
        <family val="2"/>
        <scheme val="minor"/>
      </rPr>
      <t>AGILENT</t>
    </r>
    <r>
      <rPr>
        <sz val="8"/>
        <color theme="1"/>
        <rFont val="Calibri"/>
        <family val="2"/>
        <scheme val="minor"/>
      </rPr>
      <t>, Machery-Nagel 702824</t>
    </r>
  </si>
  <si>
    <r>
      <t xml:space="preserve">Modulo de ultrapurificación QPAK Ex </t>
    </r>
    <r>
      <rPr>
        <sz val="8"/>
        <color rgb="FFFF0000"/>
        <rFont val="Calibri"/>
        <family val="2"/>
        <scheme val="minor"/>
      </rPr>
      <t>Modelo MilliQ Direct 8. Referencia: F6AA11770E</t>
    </r>
    <r>
      <rPr>
        <sz val="8"/>
        <color theme="1"/>
        <rFont val="Calibri"/>
        <family val="2"/>
        <scheme val="minor"/>
      </rPr>
      <t>, contiene resinas de intercambio ionico ymaterial organex para reducción de materia organica.</t>
    </r>
  </si>
  <si>
    <t xml:space="preserve">Thermo Scientific 19050771 </t>
  </si>
  <si>
    <r>
      <t xml:space="preserve">Thermo Scientific C4013-1A. </t>
    </r>
    <r>
      <rPr>
        <sz val="8"/>
        <color rgb="FFFF0000"/>
        <rFont val="Calibri"/>
        <family val="2"/>
        <scheme val="minor"/>
      </rPr>
      <t>Agilent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</si>
</sst>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  <charset val="1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3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42" fontId="4" fillId="0" borderId="1" xfId="1" applyFont="1" applyFill="1" applyBorder="1" applyAlignment="1" applyProtection="1">
      <alignment horizontal="center" vertical="center" wrapText="1"/>
      <protection locked="0"/>
    </xf>
    <xf numFmtId="9" fontId="4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42" fontId="6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9" fontId="9" fillId="0" borderId="0" xfId="2" applyFont="1" applyAlignment="1"/>
    <xf numFmtId="0" fontId="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3" fontId="11" fillId="0" borderId="1" xfId="3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3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left" vertical="top" wrapText="1"/>
    </xf>
  </cellXfs>
  <cellStyles count="4">
    <cellStyle name="Excel Built-in Normal" xfId="3" xr:uid="{00000000-0005-0000-0000-000000000000}"/>
    <cellStyle name="Moneda [0]" xfId="1" builtinId="7"/>
    <cellStyle name="Normal" xfId="0" builtinId="0"/>
    <cellStyle name="Porcentaje" xfId="2" builtinId="5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abSelected="1" workbookViewId="0">
      <selection activeCell="C8" sqref="C8"/>
    </sheetView>
  </sheetViews>
  <sheetFormatPr baseColWidth="10" defaultRowHeight="12.75" x14ac:dyDescent="0.2"/>
  <cols>
    <col min="1" max="1" width="10" style="1" customWidth="1"/>
    <col min="2" max="2" width="27.5703125" style="17" customWidth="1"/>
    <col min="3" max="3" width="17.140625" style="30" customWidth="1"/>
    <col min="4" max="4" width="19.42578125" style="1" customWidth="1"/>
    <col min="5" max="5" width="8" style="1" bestFit="1" customWidth="1"/>
    <col min="6" max="6" width="13.42578125" style="1" bestFit="1" customWidth="1"/>
    <col min="7" max="7" width="14.42578125" style="1" bestFit="1" customWidth="1"/>
    <col min="8" max="8" width="14" style="1" bestFit="1" customWidth="1"/>
    <col min="9" max="9" width="9.5703125" style="1" bestFit="1" customWidth="1"/>
    <col min="10" max="10" width="14.42578125" style="1" bestFit="1" customWidth="1"/>
    <col min="11" max="11" width="17.85546875" style="1" bestFit="1" customWidth="1"/>
    <col min="12" max="12" width="10.28515625" style="1" bestFit="1" customWidth="1"/>
    <col min="13" max="16384" width="11.42578125" style="1"/>
  </cols>
  <sheetData>
    <row r="1" spans="1:12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2.75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2">
      <c r="A4" s="33" t="s">
        <v>217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x14ac:dyDescent="0.2">
      <c r="A5" s="2"/>
      <c r="B5" s="2"/>
      <c r="C5" s="28"/>
      <c r="D5" s="2"/>
      <c r="E5" s="2"/>
      <c r="F5" s="2"/>
      <c r="G5" s="2"/>
      <c r="H5" s="2"/>
      <c r="I5" s="2"/>
      <c r="J5" s="2"/>
      <c r="K5" s="2"/>
    </row>
    <row r="6" spans="1:12" x14ac:dyDescent="0.2">
      <c r="A6" s="33" t="s">
        <v>21</v>
      </c>
      <c r="B6" s="33"/>
      <c r="C6" s="28"/>
      <c r="D6" s="2"/>
      <c r="E6" s="2"/>
      <c r="F6" s="2"/>
      <c r="G6" s="2"/>
      <c r="H6" s="2"/>
      <c r="I6" s="2"/>
      <c r="J6" s="2"/>
      <c r="K6" s="2"/>
    </row>
    <row r="7" spans="1:12" x14ac:dyDescent="0.2">
      <c r="A7" s="3"/>
      <c r="B7" s="4"/>
      <c r="C7" s="29"/>
      <c r="D7" s="3"/>
      <c r="E7" s="3"/>
      <c r="F7" s="3"/>
      <c r="G7" s="3"/>
      <c r="H7" s="3"/>
      <c r="I7" s="3"/>
      <c r="J7" s="3"/>
      <c r="K7" s="3"/>
    </row>
    <row r="8" spans="1:12" s="22" customFormat="1" ht="60.75" customHeight="1" x14ac:dyDescent="0.2">
      <c r="A8" s="18" t="s">
        <v>17</v>
      </c>
      <c r="B8" s="18" t="s">
        <v>1</v>
      </c>
      <c r="C8" s="18" t="s">
        <v>18</v>
      </c>
      <c r="D8" s="18" t="s">
        <v>20</v>
      </c>
      <c r="E8" s="19" t="s">
        <v>19</v>
      </c>
      <c r="F8" s="20" t="s">
        <v>16</v>
      </c>
      <c r="G8" s="20" t="s">
        <v>2</v>
      </c>
      <c r="H8" s="20" t="s">
        <v>3</v>
      </c>
      <c r="I8" s="20" t="s">
        <v>4</v>
      </c>
      <c r="J8" s="20" t="s">
        <v>5</v>
      </c>
      <c r="K8" s="21" t="s">
        <v>6</v>
      </c>
      <c r="L8" s="21" t="s">
        <v>7</v>
      </c>
    </row>
    <row r="9" spans="1:12" ht="22.5" x14ac:dyDescent="0.2">
      <c r="A9" s="32">
        <v>1</v>
      </c>
      <c r="B9" s="23" t="s">
        <v>22</v>
      </c>
      <c r="C9" s="26" t="s">
        <v>8</v>
      </c>
      <c r="D9" s="25" t="s">
        <v>23</v>
      </c>
      <c r="E9" s="24">
        <v>1</v>
      </c>
      <c r="F9" s="5"/>
      <c r="G9" s="6"/>
      <c r="H9" s="7"/>
      <c r="I9" s="6">
        <f>G9*H9</f>
        <v>0</v>
      </c>
      <c r="J9" s="6">
        <f>ROUND(G9+I9,0)</f>
        <v>0</v>
      </c>
      <c r="K9" s="6">
        <f>J9*E9</f>
        <v>0</v>
      </c>
      <c r="L9" s="8"/>
    </row>
    <row r="10" spans="1:12" ht="22.5" x14ac:dyDescent="0.2">
      <c r="A10" s="32">
        <v>2</v>
      </c>
      <c r="B10" s="23" t="s">
        <v>66</v>
      </c>
      <c r="C10" s="26" t="s">
        <v>67</v>
      </c>
      <c r="D10" s="26" t="s">
        <v>68</v>
      </c>
      <c r="E10" s="24">
        <v>1</v>
      </c>
      <c r="F10" s="5"/>
      <c r="G10" s="6"/>
      <c r="H10" s="7"/>
      <c r="I10" s="6">
        <f t="shared" ref="I10:I73" si="0">G10*H10</f>
        <v>0</v>
      </c>
      <c r="J10" s="6">
        <f t="shared" ref="J10:J73" si="1">ROUND(G10+I10,0)</f>
        <v>0</v>
      </c>
      <c r="K10" s="6">
        <f t="shared" ref="K10:K73" si="2">J10*E10</f>
        <v>0</v>
      </c>
      <c r="L10" s="8"/>
    </row>
    <row r="11" spans="1:12" ht="22.5" x14ac:dyDescent="0.2">
      <c r="A11" s="32">
        <v>3</v>
      </c>
      <c r="B11" s="23" t="s">
        <v>69</v>
      </c>
      <c r="C11" s="25" t="s">
        <v>8</v>
      </c>
      <c r="D11" s="25" t="s">
        <v>70</v>
      </c>
      <c r="E11" s="24">
        <v>2</v>
      </c>
      <c r="F11" s="5"/>
      <c r="G11" s="6"/>
      <c r="H11" s="7"/>
      <c r="I11" s="6">
        <f t="shared" si="0"/>
        <v>0</v>
      </c>
      <c r="J11" s="6">
        <f t="shared" si="1"/>
        <v>0</v>
      </c>
      <c r="K11" s="6">
        <f t="shared" si="2"/>
        <v>0</v>
      </c>
      <c r="L11" s="8"/>
    </row>
    <row r="12" spans="1:12" ht="53.25" customHeight="1" x14ac:dyDescent="0.2">
      <c r="A12" s="32">
        <v>4</v>
      </c>
      <c r="B12" s="23" t="s">
        <v>71</v>
      </c>
      <c r="C12" s="26" t="s">
        <v>8</v>
      </c>
      <c r="D12" s="26" t="s">
        <v>229</v>
      </c>
      <c r="E12" s="24">
        <v>2</v>
      </c>
      <c r="F12" s="5"/>
      <c r="G12" s="6"/>
      <c r="H12" s="7"/>
      <c r="I12" s="6">
        <f t="shared" si="0"/>
        <v>0</v>
      </c>
      <c r="J12" s="6">
        <f t="shared" si="1"/>
        <v>0</v>
      </c>
      <c r="K12" s="6">
        <f t="shared" si="2"/>
        <v>0</v>
      </c>
      <c r="L12" s="8"/>
    </row>
    <row r="13" spans="1:12" ht="45" x14ac:dyDescent="0.2">
      <c r="A13" s="32">
        <v>5</v>
      </c>
      <c r="B13" s="23" t="s">
        <v>72</v>
      </c>
      <c r="C13" s="26" t="s">
        <v>73</v>
      </c>
      <c r="D13" s="26" t="s">
        <v>74</v>
      </c>
      <c r="E13" s="24">
        <v>2</v>
      </c>
      <c r="F13" s="5"/>
      <c r="G13" s="6"/>
      <c r="H13" s="7"/>
      <c r="I13" s="6">
        <f t="shared" si="0"/>
        <v>0</v>
      </c>
      <c r="J13" s="6">
        <f t="shared" si="1"/>
        <v>0</v>
      </c>
      <c r="K13" s="6">
        <f t="shared" si="2"/>
        <v>0</v>
      </c>
      <c r="L13" s="8"/>
    </row>
    <row r="14" spans="1:12" ht="33.75" x14ac:dyDescent="0.2">
      <c r="A14" s="32">
        <v>6</v>
      </c>
      <c r="B14" s="23" t="s">
        <v>24</v>
      </c>
      <c r="C14" s="26" t="s">
        <v>8</v>
      </c>
      <c r="D14" s="26" t="s">
        <v>25</v>
      </c>
      <c r="E14" s="24">
        <v>1</v>
      </c>
      <c r="F14" s="5"/>
      <c r="G14" s="6"/>
      <c r="H14" s="7"/>
      <c r="I14" s="6">
        <f t="shared" si="0"/>
        <v>0</v>
      </c>
      <c r="J14" s="6">
        <f t="shared" si="1"/>
        <v>0</v>
      </c>
      <c r="K14" s="6">
        <f t="shared" si="2"/>
        <v>0</v>
      </c>
      <c r="L14" s="8"/>
    </row>
    <row r="15" spans="1:12" ht="45" x14ac:dyDescent="0.2">
      <c r="A15" s="32">
        <v>7</v>
      </c>
      <c r="B15" s="23" t="s">
        <v>75</v>
      </c>
      <c r="C15" s="26" t="s">
        <v>8</v>
      </c>
      <c r="D15" s="24" t="s">
        <v>76</v>
      </c>
      <c r="E15" s="24">
        <v>1</v>
      </c>
      <c r="F15" s="5"/>
      <c r="G15" s="6"/>
      <c r="H15" s="7"/>
      <c r="I15" s="6">
        <f t="shared" si="0"/>
        <v>0</v>
      </c>
      <c r="J15" s="6">
        <f t="shared" si="1"/>
        <v>0</v>
      </c>
      <c r="K15" s="6">
        <f t="shared" si="2"/>
        <v>0</v>
      </c>
      <c r="L15" s="8"/>
    </row>
    <row r="16" spans="1:12" ht="60" customHeight="1" x14ac:dyDescent="0.2">
      <c r="A16" s="32">
        <v>8</v>
      </c>
      <c r="B16" s="23" t="s">
        <v>26</v>
      </c>
      <c r="C16" s="26" t="s">
        <v>8</v>
      </c>
      <c r="D16" s="24" t="s">
        <v>224</v>
      </c>
      <c r="E16" s="24">
        <v>10</v>
      </c>
      <c r="F16" s="5"/>
      <c r="G16" s="6"/>
      <c r="H16" s="7"/>
      <c r="I16" s="6">
        <f t="shared" si="0"/>
        <v>0</v>
      </c>
      <c r="J16" s="6">
        <f t="shared" si="1"/>
        <v>0</v>
      </c>
      <c r="K16" s="6">
        <f t="shared" si="2"/>
        <v>0</v>
      </c>
      <c r="L16" s="8"/>
    </row>
    <row r="17" spans="1:12" ht="56.25" x14ac:dyDescent="0.2">
      <c r="A17" s="32">
        <v>9</v>
      </c>
      <c r="B17" s="23" t="s">
        <v>77</v>
      </c>
      <c r="C17" s="26" t="s">
        <v>78</v>
      </c>
      <c r="D17" s="26" t="s">
        <v>79</v>
      </c>
      <c r="E17" s="24">
        <v>2</v>
      </c>
      <c r="F17" s="5"/>
      <c r="G17" s="6"/>
      <c r="H17" s="7"/>
      <c r="I17" s="6">
        <f t="shared" si="0"/>
        <v>0</v>
      </c>
      <c r="J17" s="6">
        <f t="shared" si="1"/>
        <v>0</v>
      </c>
      <c r="K17" s="6">
        <f t="shared" si="2"/>
        <v>0</v>
      </c>
      <c r="L17" s="8"/>
    </row>
    <row r="18" spans="1:12" ht="56.25" x14ac:dyDescent="0.2">
      <c r="A18" s="32">
        <v>10</v>
      </c>
      <c r="B18" s="23" t="s">
        <v>80</v>
      </c>
      <c r="C18" s="26" t="s">
        <v>78</v>
      </c>
      <c r="D18" s="26" t="s">
        <v>81</v>
      </c>
      <c r="E18" s="24">
        <v>2</v>
      </c>
      <c r="F18" s="5"/>
      <c r="G18" s="6"/>
      <c r="H18" s="7"/>
      <c r="I18" s="6">
        <f t="shared" si="0"/>
        <v>0</v>
      </c>
      <c r="J18" s="6">
        <f t="shared" si="1"/>
        <v>0</v>
      </c>
      <c r="K18" s="6">
        <f t="shared" si="2"/>
        <v>0</v>
      </c>
      <c r="L18" s="8"/>
    </row>
    <row r="19" spans="1:12" ht="45" x14ac:dyDescent="0.2">
      <c r="A19" s="32">
        <v>11</v>
      </c>
      <c r="B19" s="23" t="s">
        <v>27</v>
      </c>
      <c r="C19" s="26" t="s">
        <v>28</v>
      </c>
      <c r="D19" s="26" t="s">
        <v>82</v>
      </c>
      <c r="E19" s="24">
        <v>2</v>
      </c>
      <c r="F19" s="5"/>
      <c r="G19" s="6"/>
      <c r="H19" s="7"/>
      <c r="I19" s="6">
        <f t="shared" si="0"/>
        <v>0</v>
      </c>
      <c r="J19" s="6">
        <f t="shared" si="1"/>
        <v>0</v>
      </c>
      <c r="K19" s="6">
        <f t="shared" si="2"/>
        <v>0</v>
      </c>
      <c r="L19" s="8"/>
    </row>
    <row r="20" spans="1:12" ht="22.5" x14ac:dyDescent="0.2">
      <c r="A20" s="32">
        <v>12</v>
      </c>
      <c r="B20" s="23" t="s">
        <v>29</v>
      </c>
      <c r="C20" s="25" t="s">
        <v>8</v>
      </c>
      <c r="D20" s="25" t="s">
        <v>30</v>
      </c>
      <c r="E20" s="24">
        <v>4</v>
      </c>
      <c r="F20" s="5"/>
      <c r="G20" s="6"/>
      <c r="H20" s="7"/>
      <c r="I20" s="6">
        <f t="shared" si="0"/>
        <v>0</v>
      </c>
      <c r="J20" s="6">
        <f t="shared" si="1"/>
        <v>0</v>
      </c>
      <c r="K20" s="6">
        <f t="shared" si="2"/>
        <v>0</v>
      </c>
      <c r="L20" s="8"/>
    </row>
    <row r="21" spans="1:12" ht="67.5" x14ac:dyDescent="0.2">
      <c r="A21" s="32">
        <v>13</v>
      </c>
      <c r="B21" s="23" t="s">
        <v>31</v>
      </c>
      <c r="C21" s="25" t="s">
        <v>8</v>
      </c>
      <c r="D21" s="25" t="s">
        <v>225</v>
      </c>
      <c r="E21" s="24">
        <v>1</v>
      </c>
      <c r="F21" s="5"/>
      <c r="G21" s="6"/>
      <c r="H21" s="7"/>
      <c r="I21" s="6">
        <f t="shared" si="0"/>
        <v>0</v>
      </c>
      <c r="J21" s="6">
        <f t="shared" si="1"/>
        <v>0</v>
      </c>
      <c r="K21" s="6">
        <f t="shared" si="2"/>
        <v>0</v>
      </c>
      <c r="L21" s="8"/>
    </row>
    <row r="22" spans="1:12" ht="22.5" x14ac:dyDescent="0.2">
      <c r="A22" s="32">
        <v>14</v>
      </c>
      <c r="B22" s="23" t="s">
        <v>83</v>
      </c>
      <c r="C22" s="25" t="s">
        <v>28</v>
      </c>
      <c r="D22" s="25" t="s">
        <v>84</v>
      </c>
      <c r="E22" s="24">
        <v>1</v>
      </c>
      <c r="F22" s="5"/>
      <c r="G22" s="6"/>
      <c r="H22" s="7"/>
      <c r="I22" s="6">
        <f t="shared" si="0"/>
        <v>0</v>
      </c>
      <c r="J22" s="6">
        <f t="shared" si="1"/>
        <v>0</v>
      </c>
      <c r="K22" s="6">
        <f t="shared" si="2"/>
        <v>0</v>
      </c>
      <c r="L22" s="8"/>
    </row>
    <row r="23" spans="1:12" ht="45" x14ac:dyDescent="0.2">
      <c r="A23" s="32">
        <v>15</v>
      </c>
      <c r="B23" s="23" t="s">
        <v>32</v>
      </c>
      <c r="C23" s="25" t="s">
        <v>33</v>
      </c>
      <c r="D23" s="26" t="s">
        <v>230</v>
      </c>
      <c r="E23" s="24">
        <v>1</v>
      </c>
      <c r="F23" s="5"/>
      <c r="G23" s="6"/>
      <c r="H23" s="7"/>
      <c r="I23" s="6">
        <f t="shared" si="0"/>
        <v>0</v>
      </c>
      <c r="J23" s="6">
        <f t="shared" si="1"/>
        <v>0</v>
      </c>
      <c r="K23" s="6">
        <f t="shared" si="2"/>
        <v>0</v>
      </c>
      <c r="L23" s="8"/>
    </row>
    <row r="24" spans="1:12" ht="22.5" x14ac:dyDescent="0.2">
      <c r="A24" s="32">
        <v>16</v>
      </c>
      <c r="B24" s="23" t="s">
        <v>34</v>
      </c>
      <c r="C24" s="25" t="s">
        <v>8</v>
      </c>
      <c r="D24" s="25" t="s">
        <v>35</v>
      </c>
      <c r="E24" s="24">
        <v>1</v>
      </c>
      <c r="F24" s="5"/>
      <c r="G24" s="6"/>
      <c r="H24" s="7"/>
      <c r="I24" s="6">
        <f t="shared" si="0"/>
        <v>0</v>
      </c>
      <c r="J24" s="6">
        <f t="shared" si="1"/>
        <v>0</v>
      </c>
      <c r="K24" s="6">
        <f t="shared" si="2"/>
        <v>0</v>
      </c>
      <c r="L24" s="8"/>
    </row>
    <row r="25" spans="1:12" ht="22.5" x14ac:dyDescent="0.2">
      <c r="A25" s="32">
        <v>17</v>
      </c>
      <c r="B25" s="23" t="s">
        <v>85</v>
      </c>
      <c r="C25" s="27" t="s">
        <v>8</v>
      </c>
      <c r="D25" s="26" t="s">
        <v>237</v>
      </c>
      <c r="E25" s="24">
        <v>2</v>
      </c>
      <c r="F25" s="5"/>
      <c r="G25" s="6"/>
      <c r="H25" s="7"/>
      <c r="I25" s="6">
        <f t="shared" si="0"/>
        <v>0</v>
      </c>
      <c r="J25" s="6">
        <f t="shared" si="1"/>
        <v>0</v>
      </c>
      <c r="K25" s="6">
        <f t="shared" si="2"/>
        <v>0</v>
      </c>
      <c r="L25" s="8"/>
    </row>
    <row r="26" spans="1:12" ht="45" x14ac:dyDescent="0.2">
      <c r="A26" s="32">
        <v>18</v>
      </c>
      <c r="B26" s="23" t="s">
        <v>36</v>
      </c>
      <c r="C26" s="25" t="s">
        <v>8</v>
      </c>
      <c r="D26" s="25" t="s">
        <v>37</v>
      </c>
      <c r="E26" s="24">
        <v>1</v>
      </c>
      <c r="F26" s="5"/>
      <c r="G26" s="6"/>
      <c r="H26" s="7"/>
      <c r="I26" s="6">
        <f t="shared" si="0"/>
        <v>0</v>
      </c>
      <c r="J26" s="6">
        <f t="shared" si="1"/>
        <v>0</v>
      </c>
      <c r="K26" s="6">
        <f t="shared" si="2"/>
        <v>0</v>
      </c>
      <c r="L26" s="8"/>
    </row>
    <row r="27" spans="1:12" ht="37.5" customHeight="1" x14ac:dyDescent="0.2">
      <c r="A27" s="32">
        <v>19</v>
      </c>
      <c r="B27" s="23" t="s">
        <v>86</v>
      </c>
      <c r="C27" s="26" t="s">
        <v>8</v>
      </c>
      <c r="D27" s="26" t="s">
        <v>231</v>
      </c>
      <c r="E27" s="24">
        <v>2</v>
      </c>
      <c r="F27" s="5"/>
      <c r="G27" s="6"/>
      <c r="H27" s="7"/>
      <c r="I27" s="6">
        <f t="shared" si="0"/>
        <v>0</v>
      </c>
      <c r="J27" s="6">
        <f t="shared" si="1"/>
        <v>0</v>
      </c>
      <c r="K27" s="6">
        <f t="shared" si="2"/>
        <v>0</v>
      </c>
      <c r="L27" s="8"/>
    </row>
    <row r="28" spans="1:12" ht="33.75" x14ac:dyDescent="0.2">
      <c r="A28" s="32">
        <v>20</v>
      </c>
      <c r="B28" s="23" t="s">
        <v>87</v>
      </c>
      <c r="C28" s="26" t="s">
        <v>88</v>
      </c>
      <c r="D28" s="26" t="s">
        <v>89</v>
      </c>
      <c r="E28" s="24">
        <v>1</v>
      </c>
      <c r="F28" s="5"/>
      <c r="G28" s="6"/>
      <c r="H28" s="7"/>
      <c r="I28" s="6">
        <f t="shared" si="0"/>
        <v>0</v>
      </c>
      <c r="J28" s="6">
        <f t="shared" si="1"/>
        <v>0</v>
      </c>
      <c r="K28" s="6">
        <f t="shared" si="2"/>
        <v>0</v>
      </c>
      <c r="L28" s="8"/>
    </row>
    <row r="29" spans="1:12" ht="22.5" x14ac:dyDescent="0.2">
      <c r="A29" s="32">
        <v>21</v>
      </c>
      <c r="B29" s="23" t="s">
        <v>90</v>
      </c>
      <c r="C29" s="26" t="s">
        <v>8</v>
      </c>
      <c r="D29" s="26" t="s">
        <v>91</v>
      </c>
      <c r="E29" s="24">
        <v>1</v>
      </c>
      <c r="F29" s="5"/>
      <c r="G29" s="6"/>
      <c r="H29" s="7"/>
      <c r="I29" s="6">
        <f t="shared" si="0"/>
        <v>0</v>
      </c>
      <c r="J29" s="6">
        <f t="shared" si="1"/>
        <v>0</v>
      </c>
      <c r="K29" s="6">
        <f t="shared" si="2"/>
        <v>0</v>
      </c>
      <c r="L29" s="8"/>
    </row>
    <row r="30" spans="1:12" ht="33.75" x14ac:dyDescent="0.2">
      <c r="A30" s="32">
        <v>22</v>
      </c>
      <c r="B30" s="23" t="s">
        <v>92</v>
      </c>
      <c r="C30" s="26" t="s">
        <v>8</v>
      </c>
      <c r="D30" s="26" t="s">
        <v>238</v>
      </c>
      <c r="E30" s="24">
        <v>1</v>
      </c>
      <c r="F30" s="5"/>
      <c r="G30" s="6"/>
      <c r="H30" s="7"/>
      <c r="I30" s="6">
        <f t="shared" si="0"/>
        <v>0</v>
      </c>
      <c r="J30" s="6">
        <f t="shared" si="1"/>
        <v>0</v>
      </c>
      <c r="K30" s="6">
        <f t="shared" si="2"/>
        <v>0</v>
      </c>
      <c r="L30" s="8"/>
    </row>
    <row r="31" spans="1:12" ht="22.5" x14ac:dyDescent="0.2">
      <c r="A31" s="32">
        <v>23</v>
      </c>
      <c r="B31" s="23" t="s">
        <v>38</v>
      </c>
      <c r="C31" s="25" t="s">
        <v>39</v>
      </c>
      <c r="D31" s="25" t="s">
        <v>40</v>
      </c>
      <c r="E31" s="24">
        <v>1</v>
      </c>
      <c r="F31" s="5"/>
      <c r="G31" s="6"/>
      <c r="H31" s="7"/>
      <c r="I31" s="6">
        <f t="shared" si="0"/>
        <v>0</v>
      </c>
      <c r="J31" s="6">
        <f t="shared" si="1"/>
        <v>0</v>
      </c>
      <c r="K31" s="6">
        <f t="shared" si="2"/>
        <v>0</v>
      </c>
      <c r="L31" s="8"/>
    </row>
    <row r="32" spans="1:12" ht="78.75" x14ac:dyDescent="0.2">
      <c r="A32" s="32">
        <v>24</v>
      </c>
      <c r="B32" s="23" t="s">
        <v>41</v>
      </c>
      <c r="C32" s="26" t="s">
        <v>8</v>
      </c>
      <c r="D32" s="26" t="s">
        <v>42</v>
      </c>
      <c r="E32" s="24">
        <v>1</v>
      </c>
      <c r="F32" s="5"/>
      <c r="G32" s="6"/>
      <c r="H32" s="7"/>
      <c r="I32" s="6">
        <f t="shared" si="0"/>
        <v>0</v>
      </c>
      <c r="J32" s="6">
        <f t="shared" si="1"/>
        <v>0</v>
      </c>
      <c r="K32" s="6">
        <f t="shared" si="2"/>
        <v>0</v>
      </c>
      <c r="L32" s="8"/>
    </row>
    <row r="33" spans="1:12" ht="22.5" x14ac:dyDescent="0.2">
      <c r="A33" s="32">
        <v>25</v>
      </c>
      <c r="B33" s="23" t="s">
        <v>93</v>
      </c>
      <c r="C33" s="26" t="s">
        <v>8</v>
      </c>
      <c r="D33" s="24" t="s">
        <v>94</v>
      </c>
      <c r="E33" s="24">
        <v>1</v>
      </c>
      <c r="F33" s="5"/>
      <c r="G33" s="6"/>
      <c r="H33" s="7"/>
      <c r="I33" s="6">
        <f t="shared" si="0"/>
        <v>0</v>
      </c>
      <c r="J33" s="6">
        <f t="shared" si="1"/>
        <v>0</v>
      </c>
      <c r="K33" s="6">
        <f t="shared" si="2"/>
        <v>0</v>
      </c>
      <c r="L33" s="8"/>
    </row>
    <row r="34" spans="1:12" ht="22.5" x14ac:dyDescent="0.2">
      <c r="A34" s="32">
        <v>26</v>
      </c>
      <c r="B34" s="23" t="s">
        <v>95</v>
      </c>
      <c r="C34" s="26" t="s">
        <v>8</v>
      </c>
      <c r="D34" s="26" t="s">
        <v>96</v>
      </c>
      <c r="E34" s="24">
        <v>2</v>
      </c>
      <c r="F34" s="5"/>
      <c r="G34" s="6"/>
      <c r="H34" s="7"/>
      <c r="I34" s="6">
        <f t="shared" si="0"/>
        <v>0</v>
      </c>
      <c r="J34" s="6">
        <f t="shared" si="1"/>
        <v>0</v>
      </c>
      <c r="K34" s="6">
        <f t="shared" si="2"/>
        <v>0</v>
      </c>
      <c r="L34" s="8"/>
    </row>
    <row r="35" spans="1:12" ht="22.5" x14ac:dyDescent="0.2">
      <c r="A35" s="32">
        <v>27</v>
      </c>
      <c r="B35" s="23" t="s">
        <v>97</v>
      </c>
      <c r="C35" s="26" t="s">
        <v>8</v>
      </c>
      <c r="D35" s="26" t="s">
        <v>98</v>
      </c>
      <c r="E35" s="24">
        <v>1</v>
      </c>
      <c r="F35" s="5"/>
      <c r="G35" s="6"/>
      <c r="H35" s="7"/>
      <c r="I35" s="6">
        <f t="shared" si="0"/>
        <v>0</v>
      </c>
      <c r="J35" s="6">
        <f t="shared" si="1"/>
        <v>0</v>
      </c>
      <c r="K35" s="6">
        <f t="shared" si="2"/>
        <v>0</v>
      </c>
      <c r="L35" s="8"/>
    </row>
    <row r="36" spans="1:12" ht="112.5" x14ac:dyDescent="0.2">
      <c r="A36" s="32">
        <v>28</v>
      </c>
      <c r="B36" s="23" t="s">
        <v>99</v>
      </c>
      <c r="C36" s="26" t="s">
        <v>8</v>
      </c>
      <c r="D36" s="26" t="s">
        <v>100</v>
      </c>
      <c r="E36" s="24">
        <v>1</v>
      </c>
      <c r="F36" s="5"/>
      <c r="G36" s="6"/>
      <c r="H36" s="7"/>
      <c r="I36" s="6">
        <f t="shared" si="0"/>
        <v>0</v>
      </c>
      <c r="J36" s="6">
        <f t="shared" si="1"/>
        <v>0</v>
      </c>
      <c r="K36" s="6">
        <f t="shared" si="2"/>
        <v>0</v>
      </c>
      <c r="L36" s="8"/>
    </row>
    <row r="37" spans="1:12" ht="45" x14ac:dyDescent="0.2">
      <c r="A37" s="32">
        <v>29</v>
      </c>
      <c r="B37" s="23" t="s">
        <v>43</v>
      </c>
      <c r="C37" s="26" t="s">
        <v>44</v>
      </c>
      <c r="D37" s="26"/>
      <c r="E37" s="24">
        <v>1</v>
      </c>
      <c r="F37" s="5"/>
      <c r="G37" s="6"/>
      <c r="H37" s="7"/>
      <c r="I37" s="6">
        <f t="shared" si="0"/>
        <v>0</v>
      </c>
      <c r="J37" s="6">
        <f t="shared" si="1"/>
        <v>0</v>
      </c>
      <c r="K37" s="6">
        <f t="shared" si="2"/>
        <v>0</v>
      </c>
      <c r="L37" s="8"/>
    </row>
    <row r="38" spans="1:12" ht="33.75" x14ac:dyDescent="0.2">
      <c r="A38" s="32">
        <v>30</v>
      </c>
      <c r="B38" s="23" t="s">
        <v>101</v>
      </c>
      <c r="C38" s="26" t="s">
        <v>8</v>
      </c>
      <c r="D38" s="26" t="s">
        <v>102</v>
      </c>
      <c r="E38" s="24">
        <v>2</v>
      </c>
      <c r="F38" s="5"/>
      <c r="G38" s="6"/>
      <c r="H38" s="7"/>
      <c r="I38" s="6">
        <f t="shared" si="0"/>
        <v>0</v>
      </c>
      <c r="J38" s="6">
        <f t="shared" si="1"/>
        <v>0</v>
      </c>
      <c r="K38" s="6">
        <f t="shared" si="2"/>
        <v>0</v>
      </c>
      <c r="L38" s="8"/>
    </row>
    <row r="39" spans="1:12" ht="33.75" x14ac:dyDescent="0.2">
      <c r="A39" s="32">
        <v>31</v>
      </c>
      <c r="B39" s="23" t="s">
        <v>239</v>
      </c>
      <c r="C39" s="26" t="s">
        <v>240</v>
      </c>
      <c r="D39" s="26" t="s">
        <v>241</v>
      </c>
      <c r="E39" s="24">
        <v>1</v>
      </c>
      <c r="F39" s="5"/>
      <c r="G39" s="6"/>
      <c r="H39" s="7"/>
      <c r="I39" s="6">
        <f t="shared" si="0"/>
        <v>0</v>
      </c>
      <c r="J39" s="6">
        <f t="shared" si="1"/>
        <v>0</v>
      </c>
      <c r="K39" s="6">
        <f t="shared" si="2"/>
        <v>0</v>
      </c>
      <c r="L39" s="8"/>
    </row>
    <row r="40" spans="1:12" x14ac:dyDescent="0.2">
      <c r="A40" s="32">
        <v>32</v>
      </c>
      <c r="B40" s="23" t="s">
        <v>104</v>
      </c>
      <c r="C40" s="26" t="s">
        <v>8</v>
      </c>
      <c r="D40" s="26" t="s">
        <v>105</v>
      </c>
      <c r="E40" s="24">
        <v>1</v>
      </c>
      <c r="F40" s="5"/>
      <c r="G40" s="6"/>
      <c r="H40" s="7"/>
      <c r="I40" s="6">
        <f t="shared" si="0"/>
        <v>0</v>
      </c>
      <c r="J40" s="6">
        <f t="shared" si="1"/>
        <v>0</v>
      </c>
      <c r="K40" s="6">
        <f t="shared" si="2"/>
        <v>0</v>
      </c>
      <c r="L40" s="8"/>
    </row>
    <row r="41" spans="1:12" x14ac:dyDescent="0.2">
      <c r="A41" s="32">
        <v>33</v>
      </c>
      <c r="B41" s="23" t="s">
        <v>106</v>
      </c>
      <c r="C41" s="26" t="s">
        <v>8</v>
      </c>
      <c r="D41" s="26" t="s">
        <v>107</v>
      </c>
      <c r="E41" s="24">
        <v>1</v>
      </c>
      <c r="F41" s="5"/>
      <c r="G41" s="6"/>
      <c r="H41" s="7"/>
      <c r="I41" s="6">
        <f t="shared" si="0"/>
        <v>0</v>
      </c>
      <c r="J41" s="6">
        <f t="shared" si="1"/>
        <v>0</v>
      </c>
      <c r="K41" s="6">
        <f t="shared" si="2"/>
        <v>0</v>
      </c>
      <c r="L41" s="8"/>
    </row>
    <row r="42" spans="1:12" ht="33.75" x14ac:dyDescent="0.2">
      <c r="A42" s="32">
        <v>34</v>
      </c>
      <c r="B42" s="23" t="s">
        <v>108</v>
      </c>
      <c r="C42" s="26" t="s">
        <v>109</v>
      </c>
      <c r="D42" s="25" t="s">
        <v>232</v>
      </c>
      <c r="E42" s="24">
        <v>2</v>
      </c>
      <c r="F42" s="5"/>
      <c r="G42" s="6"/>
      <c r="H42" s="7"/>
      <c r="I42" s="6">
        <f t="shared" si="0"/>
        <v>0</v>
      </c>
      <c r="J42" s="6">
        <f t="shared" si="1"/>
        <v>0</v>
      </c>
      <c r="K42" s="6">
        <f t="shared" si="2"/>
        <v>0</v>
      </c>
      <c r="L42" s="8"/>
    </row>
    <row r="43" spans="1:12" ht="33.75" x14ac:dyDescent="0.2">
      <c r="A43" s="32">
        <v>35</v>
      </c>
      <c r="B43" s="23" t="s">
        <v>110</v>
      </c>
      <c r="C43" s="25" t="s">
        <v>109</v>
      </c>
      <c r="D43" s="26" t="s">
        <v>233</v>
      </c>
      <c r="E43" s="24">
        <v>3</v>
      </c>
      <c r="F43" s="5"/>
      <c r="G43" s="6"/>
      <c r="H43" s="7"/>
      <c r="I43" s="6">
        <f t="shared" si="0"/>
        <v>0</v>
      </c>
      <c r="J43" s="6">
        <f t="shared" si="1"/>
        <v>0</v>
      </c>
      <c r="K43" s="6">
        <f t="shared" si="2"/>
        <v>0</v>
      </c>
      <c r="L43" s="8"/>
    </row>
    <row r="44" spans="1:12" ht="22.5" x14ac:dyDescent="0.2">
      <c r="A44" s="32">
        <v>36</v>
      </c>
      <c r="B44" s="23" t="s">
        <v>111</v>
      </c>
      <c r="C44" s="26" t="s">
        <v>8</v>
      </c>
      <c r="D44" s="26" t="s">
        <v>112</v>
      </c>
      <c r="E44" s="24">
        <v>1</v>
      </c>
      <c r="F44" s="5"/>
      <c r="G44" s="6"/>
      <c r="H44" s="7"/>
      <c r="I44" s="6">
        <f t="shared" si="0"/>
        <v>0</v>
      </c>
      <c r="J44" s="6">
        <f t="shared" si="1"/>
        <v>0</v>
      </c>
      <c r="K44" s="6">
        <f t="shared" si="2"/>
        <v>0</v>
      </c>
      <c r="L44" s="8"/>
    </row>
    <row r="45" spans="1:12" ht="33.75" x14ac:dyDescent="0.2">
      <c r="A45" s="32">
        <v>37</v>
      </c>
      <c r="B45" s="23" t="s">
        <v>113</v>
      </c>
      <c r="C45" s="26" t="s">
        <v>114</v>
      </c>
      <c r="D45" s="26" t="s">
        <v>219</v>
      </c>
      <c r="E45" s="24">
        <v>5</v>
      </c>
      <c r="F45" s="5"/>
      <c r="G45" s="6"/>
      <c r="H45" s="7"/>
      <c r="I45" s="6">
        <f t="shared" si="0"/>
        <v>0</v>
      </c>
      <c r="J45" s="6">
        <f t="shared" si="1"/>
        <v>0</v>
      </c>
      <c r="K45" s="6">
        <f t="shared" si="2"/>
        <v>0</v>
      </c>
      <c r="L45" s="8"/>
    </row>
    <row r="46" spans="1:12" ht="33.75" x14ac:dyDescent="0.2">
      <c r="A46" s="32">
        <v>38</v>
      </c>
      <c r="B46" s="23" t="s">
        <v>115</v>
      </c>
      <c r="C46" s="26" t="s">
        <v>8</v>
      </c>
      <c r="D46" s="26" t="s">
        <v>116</v>
      </c>
      <c r="E46" s="24">
        <v>1</v>
      </c>
      <c r="F46" s="5"/>
      <c r="G46" s="6"/>
      <c r="H46" s="7"/>
      <c r="I46" s="6">
        <f t="shared" si="0"/>
        <v>0</v>
      </c>
      <c r="J46" s="6">
        <f t="shared" si="1"/>
        <v>0</v>
      </c>
      <c r="K46" s="6">
        <f t="shared" si="2"/>
        <v>0</v>
      </c>
      <c r="L46" s="8"/>
    </row>
    <row r="47" spans="1:12" ht="33.75" x14ac:dyDescent="0.2">
      <c r="A47" s="32">
        <v>39</v>
      </c>
      <c r="B47" s="23" t="s">
        <v>117</v>
      </c>
      <c r="C47" s="26" t="s">
        <v>109</v>
      </c>
      <c r="D47" s="26" t="s">
        <v>118</v>
      </c>
      <c r="E47" s="24">
        <v>2</v>
      </c>
      <c r="F47" s="5"/>
      <c r="G47" s="6"/>
      <c r="H47" s="7"/>
      <c r="I47" s="6">
        <f t="shared" si="0"/>
        <v>0</v>
      </c>
      <c r="J47" s="6">
        <f t="shared" si="1"/>
        <v>0</v>
      </c>
      <c r="K47" s="6">
        <f t="shared" si="2"/>
        <v>0</v>
      </c>
      <c r="L47" s="8"/>
    </row>
    <row r="48" spans="1:12" ht="22.5" x14ac:dyDescent="0.2">
      <c r="A48" s="32">
        <v>40</v>
      </c>
      <c r="B48" s="23" t="s">
        <v>45</v>
      </c>
      <c r="C48" s="25" t="s">
        <v>46</v>
      </c>
      <c r="D48" s="26" t="s">
        <v>242</v>
      </c>
      <c r="E48" s="24">
        <v>1</v>
      </c>
      <c r="F48" s="5"/>
      <c r="G48" s="6"/>
      <c r="H48" s="7"/>
      <c r="I48" s="6">
        <f t="shared" si="0"/>
        <v>0</v>
      </c>
      <c r="J48" s="6">
        <f t="shared" si="1"/>
        <v>0</v>
      </c>
      <c r="K48" s="6">
        <f t="shared" si="2"/>
        <v>0</v>
      </c>
      <c r="L48" s="8"/>
    </row>
    <row r="49" spans="1:12" ht="22.5" x14ac:dyDescent="0.2">
      <c r="A49" s="32">
        <v>41</v>
      </c>
      <c r="B49" s="23" t="s">
        <v>119</v>
      </c>
      <c r="C49" s="25" t="s">
        <v>8</v>
      </c>
      <c r="D49" s="25" t="s">
        <v>120</v>
      </c>
      <c r="E49" s="24">
        <v>4</v>
      </c>
      <c r="F49" s="5"/>
      <c r="G49" s="6"/>
      <c r="H49" s="7"/>
      <c r="I49" s="6">
        <f t="shared" si="0"/>
        <v>0</v>
      </c>
      <c r="J49" s="6">
        <f t="shared" si="1"/>
        <v>0</v>
      </c>
      <c r="K49" s="6">
        <f t="shared" si="2"/>
        <v>0</v>
      </c>
      <c r="L49" s="8"/>
    </row>
    <row r="50" spans="1:12" ht="22.5" x14ac:dyDescent="0.2">
      <c r="A50" s="32">
        <v>42</v>
      </c>
      <c r="B50" s="23" t="s">
        <v>121</v>
      </c>
      <c r="C50" s="25" t="s">
        <v>122</v>
      </c>
      <c r="D50" s="25" t="s">
        <v>243</v>
      </c>
      <c r="E50" s="24">
        <v>2</v>
      </c>
      <c r="F50" s="5"/>
      <c r="G50" s="6"/>
      <c r="H50" s="7"/>
      <c r="I50" s="6">
        <f t="shared" si="0"/>
        <v>0</v>
      </c>
      <c r="J50" s="6">
        <f t="shared" si="1"/>
        <v>0</v>
      </c>
      <c r="K50" s="6">
        <f t="shared" si="2"/>
        <v>0</v>
      </c>
      <c r="L50" s="8"/>
    </row>
    <row r="51" spans="1:12" ht="22.5" x14ac:dyDescent="0.2">
      <c r="A51" s="32">
        <v>43</v>
      </c>
      <c r="B51" s="23" t="s">
        <v>123</v>
      </c>
      <c r="C51" s="25" t="s">
        <v>122</v>
      </c>
      <c r="D51" s="26" t="s">
        <v>124</v>
      </c>
      <c r="E51" s="24">
        <v>2</v>
      </c>
      <c r="F51" s="5"/>
      <c r="G51" s="6"/>
      <c r="H51" s="7"/>
      <c r="I51" s="6">
        <f t="shared" si="0"/>
        <v>0</v>
      </c>
      <c r="J51" s="6">
        <f t="shared" si="1"/>
        <v>0</v>
      </c>
      <c r="K51" s="6">
        <f t="shared" si="2"/>
        <v>0</v>
      </c>
      <c r="L51" s="8"/>
    </row>
    <row r="52" spans="1:12" ht="56.25" x14ac:dyDescent="0.2">
      <c r="A52" s="32">
        <v>44</v>
      </c>
      <c r="B52" s="23" t="s">
        <v>47</v>
      </c>
      <c r="C52" s="26" t="s">
        <v>125</v>
      </c>
      <c r="D52" s="25" t="s">
        <v>48</v>
      </c>
      <c r="E52" s="24">
        <v>1</v>
      </c>
      <c r="F52" s="5"/>
      <c r="G52" s="6"/>
      <c r="H52" s="7"/>
      <c r="I52" s="6">
        <f t="shared" si="0"/>
        <v>0</v>
      </c>
      <c r="J52" s="6">
        <f t="shared" si="1"/>
        <v>0</v>
      </c>
      <c r="K52" s="6">
        <f t="shared" si="2"/>
        <v>0</v>
      </c>
      <c r="L52" s="8"/>
    </row>
    <row r="53" spans="1:12" ht="45" x14ac:dyDescent="0.2">
      <c r="A53" s="32">
        <v>45</v>
      </c>
      <c r="B53" s="23" t="s">
        <v>126</v>
      </c>
      <c r="C53" s="26" t="s">
        <v>125</v>
      </c>
      <c r="D53" s="26" t="s">
        <v>127</v>
      </c>
      <c r="E53" s="24">
        <v>7</v>
      </c>
      <c r="F53" s="5"/>
      <c r="G53" s="6"/>
      <c r="H53" s="7"/>
      <c r="I53" s="6">
        <f t="shared" si="0"/>
        <v>0</v>
      </c>
      <c r="J53" s="6">
        <f t="shared" si="1"/>
        <v>0</v>
      </c>
      <c r="K53" s="6">
        <f t="shared" si="2"/>
        <v>0</v>
      </c>
      <c r="L53" s="8"/>
    </row>
    <row r="54" spans="1:12" ht="33.75" x14ac:dyDescent="0.2">
      <c r="A54" s="32">
        <v>46</v>
      </c>
      <c r="B54" s="23" t="s">
        <v>128</v>
      </c>
      <c r="C54" s="26" t="s">
        <v>8</v>
      </c>
      <c r="D54" s="26" t="s">
        <v>129</v>
      </c>
      <c r="E54" s="24">
        <v>2</v>
      </c>
      <c r="F54" s="5"/>
      <c r="G54" s="6"/>
      <c r="H54" s="7"/>
      <c r="I54" s="6">
        <f t="shared" si="0"/>
        <v>0</v>
      </c>
      <c r="J54" s="6">
        <f t="shared" si="1"/>
        <v>0</v>
      </c>
      <c r="K54" s="6">
        <f t="shared" si="2"/>
        <v>0</v>
      </c>
      <c r="L54" s="8"/>
    </row>
    <row r="55" spans="1:12" ht="22.5" x14ac:dyDescent="0.2">
      <c r="A55" s="32">
        <v>47</v>
      </c>
      <c r="B55" s="23" t="s">
        <v>130</v>
      </c>
      <c r="C55" s="26" t="s">
        <v>8</v>
      </c>
      <c r="D55" s="26" t="s">
        <v>131</v>
      </c>
      <c r="E55" s="24">
        <v>1</v>
      </c>
      <c r="F55" s="5"/>
      <c r="G55" s="6"/>
      <c r="H55" s="7"/>
      <c r="I55" s="6">
        <f t="shared" si="0"/>
        <v>0</v>
      </c>
      <c r="J55" s="6">
        <f t="shared" si="1"/>
        <v>0</v>
      </c>
      <c r="K55" s="6">
        <f t="shared" si="2"/>
        <v>0</v>
      </c>
      <c r="L55" s="8"/>
    </row>
    <row r="56" spans="1:12" ht="22.5" x14ac:dyDescent="0.2">
      <c r="A56" s="32">
        <v>48</v>
      </c>
      <c r="B56" s="23" t="s">
        <v>132</v>
      </c>
      <c r="C56" s="25" t="s">
        <v>8</v>
      </c>
      <c r="D56" s="24" t="s">
        <v>133</v>
      </c>
      <c r="E56" s="24">
        <v>1</v>
      </c>
      <c r="F56" s="5"/>
      <c r="G56" s="6"/>
      <c r="H56" s="7"/>
      <c r="I56" s="6">
        <f t="shared" si="0"/>
        <v>0</v>
      </c>
      <c r="J56" s="6">
        <f t="shared" si="1"/>
        <v>0</v>
      </c>
      <c r="K56" s="6">
        <f t="shared" si="2"/>
        <v>0</v>
      </c>
      <c r="L56" s="8"/>
    </row>
    <row r="57" spans="1:12" ht="45" x14ac:dyDescent="0.2">
      <c r="A57" s="32">
        <v>49</v>
      </c>
      <c r="B57" s="23" t="s">
        <v>134</v>
      </c>
      <c r="C57" s="26" t="s">
        <v>8</v>
      </c>
      <c r="D57" s="26" t="s">
        <v>135</v>
      </c>
      <c r="E57" s="24">
        <v>1</v>
      </c>
      <c r="F57" s="5"/>
      <c r="G57" s="6"/>
      <c r="H57" s="7"/>
      <c r="I57" s="6">
        <f t="shared" si="0"/>
        <v>0</v>
      </c>
      <c r="J57" s="6">
        <f t="shared" si="1"/>
        <v>0</v>
      </c>
      <c r="K57" s="6">
        <f t="shared" si="2"/>
        <v>0</v>
      </c>
      <c r="L57" s="8"/>
    </row>
    <row r="58" spans="1:12" ht="45" x14ac:dyDescent="0.2">
      <c r="A58" s="32">
        <v>50</v>
      </c>
      <c r="B58" s="23" t="s">
        <v>136</v>
      </c>
      <c r="C58" s="26" t="s">
        <v>8</v>
      </c>
      <c r="D58" s="26" t="s">
        <v>135</v>
      </c>
      <c r="E58" s="24">
        <v>1</v>
      </c>
      <c r="F58" s="5"/>
      <c r="G58" s="6"/>
      <c r="H58" s="7"/>
      <c r="I58" s="6">
        <f t="shared" si="0"/>
        <v>0</v>
      </c>
      <c r="J58" s="6">
        <f t="shared" si="1"/>
        <v>0</v>
      </c>
      <c r="K58" s="6">
        <f t="shared" si="2"/>
        <v>0</v>
      </c>
      <c r="L58" s="8"/>
    </row>
    <row r="59" spans="1:12" x14ac:dyDescent="0.2">
      <c r="A59" s="32">
        <v>51</v>
      </c>
      <c r="B59" s="23" t="s">
        <v>137</v>
      </c>
      <c r="C59" s="25" t="s">
        <v>8</v>
      </c>
      <c r="D59" s="24" t="s">
        <v>138</v>
      </c>
      <c r="E59" s="24">
        <v>2</v>
      </c>
      <c r="F59" s="5"/>
      <c r="G59" s="6"/>
      <c r="H59" s="7"/>
      <c r="I59" s="6">
        <f t="shared" si="0"/>
        <v>0</v>
      </c>
      <c r="J59" s="6">
        <f t="shared" si="1"/>
        <v>0</v>
      </c>
      <c r="K59" s="6">
        <f t="shared" si="2"/>
        <v>0</v>
      </c>
      <c r="L59" s="8"/>
    </row>
    <row r="60" spans="1:12" ht="22.5" x14ac:dyDescent="0.2">
      <c r="A60" s="32">
        <v>52</v>
      </c>
      <c r="B60" s="23" t="s">
        <v>139</v>
      </c>
      <c r="C60" s="26" t="s">
        <v>8</v>
      </c>
      <c r="D60" s="26" t="s">
        <v>120</v>
      </c>
      <c r="E60" s="24">
        <v>1</v>
      </c>
      <c r="F60" s="5"/>
      <c r="G60" s="6"/>
      <c r="H60" s="7"/>
      <c r="I60" s="6">
        <f t="shared" si="0"/>
        <v>0</v>
      </c>
      <c r="J60" s="6">
        <f t="shared" si="1"/>
        <v>0</v>
      </c>
      <c r="K60" s="6">
        <f t="shared" si="2"/>
        <v>0</v>
      </c>
      <c r="L60" s="8"/>
    </row>
    <row r="61" spans="1:12" ht="22.5" x14ac:dyDescent="0.2">
      <c r="A61" s="32">
        <v>53</v>
      </c>
      <c r="B61" s="23" t="s">
        <v>140</v>
      </c>
      <c r="C61" s="25" t="s">
        <v>8</v>
      </c>
      <c r="D61" s="24" t="s">
        <v>141</v>
      </c>
      <c r="E61" s="24">
        <v>3</v>
      </c>
      <c r="F61" s="5"/>
      <c r="G61" s="6"/>
      <c r="H61" s="7"/>
      <c r="I61" s="6">
        <f t="shared" si="0"/>
        <v>0</v>
      </c>
      <c r="J61" s="6">
        <f t="shared" si="1"/>
        <v>0</v>
      </c>
      <c r="K61" s="6">
        <f t="shared" si="2"/>
        <v>0</v>
      </c>
      <c r="L61" s="8"/>
    </row>
    <row r="62" spans="1:12" ht="22.5" x14ac:dyDescent="0.2">
      <c r="A62" s="32">
        <v>54</v>
      </c>
      <c r="B62" s="23" t="s">
        <v>142</v>
      </c>
      <c r="C62" s="25" t="s">
        <v>8</v>
      </c>
      <c r="D62" s="25" t="s">
        <v>143</v>
      </c>
      <c r="E62" s="24">
        <v>3</v>
      </c>
      <c r="F62" s="5"/>
      <c r="G62" s="6"/>
      <c r="H62" s="7"/>
      <c r="I62" s="6">
        <f t="shared" si="0"/>
        <v>0</v>
      </c>
      <c r="J62" s="6">
        <f t="shared" si="1"/>
        <v>0</v>
      </c>
      <c r="K62" s="6">
        <f t="shared" si="2"/>
        <v>0</v>
      </c>
      <c r="L62" s="8"/>
    </row>
    <row r="63" spans="1:12" ht="22.5" x14ac:dyDescent="0.2">
      <c r="A63" s="32">
        <v>55</v>
      </c>
      <c r="B63" s="23" t="s">
        <v>144</v>
      </c>
      <c r="C63" s="25" t="s">
        <v>8</v>
      </c>
      <c r="D63" s="25" t="s">
        <v>120</v>
      </c>
      <c r="E63" s="24">
        <v>3</v>
      </c>
      <c r="F63" s="5"/>
      <c r="G63" s="6"/>
      <c r="H63" s="7"/>
      <c r="I63" s="6">
        <f t="shared" si="0"/>
        <v>0</v>
      </c>
      <c r="J63" s="6">
        <f t="shared" si="1"/>
        <v>0</v>
      </c>
      <c r="K63" s="6">
        <f t="shared" si="2"/>
        <v>0</v>
      </c>
      <c r="L63" s="8"/>
    </row>
    <row r="64" spans="1:12" ht="22.5" x14ac:dyDescent="0.2">
      <c r="A64" s="32">
        <v>56</v>
      </c>
      <c r="B64" s="23" t="s">
        <v>145</v>
      </c>
      <c r="C64" s="25" t="s">
        <v>8</v>
      </c>
      <c r="D64" s="25" t="s">
        <v>120</v>
      </c>
      <c r="E64" s="24">
        <v>8</v>
      </c>
      <c r="F64" s="5"/>
      <c r="G64" s="6"/>
      <c r="H64" s="7"/>
      <c r="I64" s="6">
        <f t="shared" si="0"/>
        <v>0</v>
      </c>
      <c r="J64" s="6">
        <f t="shared" si="1"/>
        <v>0</v>
      </c>
      <c r="K64" s="6">
        <f t="shared" si="2"/>
        <v>0</v>
      </c>
      <c r="L64" s="8"/>
    </row>
    <row r="65" spans="1:12" ht="33.75" x14ac:dyDescent="0.2">
      <c r="A65" s="32">
        <v>57</v>
      </c>
      <c r="B65" s="23" t="s">
        <v>146</v>
      </c>
      <c r="C65" s="25" t="s">
        <v>147</v>
      </c>
      <c r="D65" s="25" t="s">
        <v>234</v>
      </c>
      <c r="E65" s="24">
        <v>1</v>
      </c>
      <c r="F65" s="5"/>
      <c r="G65" s="6"/>
      <c r="H65" s="7"/>
      <c r="I65" s="6">
        <f t="shared" si="0"/>
        <v>0</v>
      </c>
      <c r="J65" s="6">
        <f t="shared" si="1"/>
        <v>0</v>
      </c>
      <c r="K65" s="6">
        <f t="shared" si="2"/>
        <v>0</v>
      </c>
      <c r="L65" s="8"/>
    </row>
    <row r="66" spans="1:12" ht="22.5" x14ac:dyDescent="0.2">
      <c r="A66" s="32">
        <v>58</v>
      </c>
      <c r="B66" s="23" t="s">
        <v>148</v>
      </c>
      <c r="C66" s="26" t="s">
        <v>149</v>
      </c>
      <c r="D66" s="26" t="s">
        <v>150</v>
      </c>
      <c r="E66" s="24">
        <v>3</v>
      </c>
      <c r="F66" s="5"/>
      <c r="G66" s="6"/>
      <c r="H66" s="7"/>
      <c r="I66" s="6">
        <f t="shared" si="0"/>
        <v>0</v>
      </c>
      <c r="J66" s="6">
        <f t="shared" si="1"/>
        <v>0</v>
      </c>
      <c r="K66" s="6">
        <f t="shared" si="2"/>
        <v>0</v>
      </c>
      <c r="L66" s="8"/>
    </row>
    <row r="67" spans="1:12" ht="22.5" x14ac:dyDescent="0.2">
      <c r="A67" s="32">
        <v>59</v>
      </c>
      <c r="B67" s="23" t="s">
        <v>49</v>
      </c>
      <c r="C67" s="25" t="s">
        <v>8</v>
      </c>
      <c r="D67" s="25" t="s">
        <v>151</v>
      </c>
      <c r="E67" s="24">
        <v>1</v>
      </c>
      <c r="F67" s="5"/>
      <c r="G67" s="6"/>
      <c r="H67" s="7"/>
      <c r="I67" s="6">
        <f t="shared" si="0"/>
        <v>0</v>
      </c>
      <c r="J67" s="6">
        <f t="shared" si="1"/>
        <v>0</v>
      </c>
      <c r="K67" s="6">
        <f t="shared" si="2"/>
        <v>0</v>
      </c>
      <c r="L67" s="8"/>
    </row>
    <row r="68" spans="1:12" ht="22.5" x14ac:dyDescent="0.2">
      <c r="A68" s="32">
        <v>60</v>
      </c>
      <c r="B68" s="23" t="s">
        <v>152</v>
      </c>
      <c r="C68" s="25" t="s">
        <v>153</v>
      </c>
      <c r="D68" s="25" t="s">
        <v>244</v>
      </c>
      <c r="E68" s="24">
        <v>4</v>
      </c>
      <c r="F68" s="5"/>
      <c r="G68" s="6"/>
      <c r="H68" s="7"/>
      <c r="I68" s="6">
        <f t="shared" si="0"/>
        <v>0</v>
      </c>
      <c r="J68" s="6">
        <f t="shared" si="1"/>
        <v>0</v>
      </c>
      <c r="K68" s="6">
        <f t="shared" si="2"/>
        <v>0</v>
      </c>
      <c r="L68" s="8"/>
    </row>
    <row r="69" spans="1:12" ht="54.75" customHeight="1" x14ac:dyDescent="0.2">
      <c r="A69" s="32">
        <v>61</v>
      </c>
      <c r="B69" s="23" t="s">
        <v>154</v>
      </c>
      <c r="C69" s="26" t="s">
        <v>155</v>
      </c>
      <c r="D69" s="25" t="s">
        <v>226</v>
      </c>
      <c r="E69" s="24">
        <v>5</v>
      </c>
      <c r="F69" s="5"/>
      <c r="G69" s="6"/>
      <c r="H69" s="7"/>
      <c r="I69" s="6">
        <f t="shared" si="0"/>
        <v>0</v>
      </c>
      <c r="J69" s="6">
        <f t="shared" si="1"/>
        <v>0</v>
      </c>
      <c r="K69" s="6">
        <f t="shared" si="2"/>
        <v>0</v>
      </c>
      <c r="L69" s="8"/>
    </row>
    <row r="70" spans="1:12" ht="48.75" customHeight="1" x14ac:dyDescent="0.2">
      <c r="A70" s="32">
        <v>62</v>
      </c>
      <c r="B70" s="23" t="s">
        <v>156</v>
      </c>
      <c r="C70" s="26" t="s">
        <v>155</v>
      </c>
      <c r="D70" s="26" t="s">
        <v>254</v>
      </c>
      <c r="E70" s="24">
        <v>5</v>
      </c>
      <c r="F70" s="5"/>
      <c r="G70" s="6"/>
      <c r="H70" s="7"/>
      <c r="I70" s="6">
        <f t="shared" si="0"/>
        <v>0</v>
      </c>
      <c r="J70" s="6">
        <f t="shared" si="1"/>
        <v>0</v>
      </c>
      <c r="K70" s="6">
        <f t="shared" si="2"/>
        <v>0</v>
      </c>
      <c r="L70" s="8"/>
    </row>
    <row r="71" spans="1:12" ht="33.75" x14ac:dyDescent="0.2">
      <c r="A71" s="32">
        <v>63</v>
      </c>
      <c r="B71" s="23" t="s">
        <v>157</v>
      </c>
      <c r="C71" s="25" t="s">
        <v>158</v>
      </c>
      <c r="D71" s="25" t="s">
        <v>159</v>
      </c>
      <c r="E71" s="24">
        <v>1</v>
      </c>
      <c r="F71" s="5"/>
      <c r="G71" s="6"/>
      <c r="H71" s="7"/>
      <c r="I71" s="6">
        <f t="shared" si="0"/>
        <v>0</v>
      </c>
      <c r="J71" s="6">
        <f t="shared" si="1"/>
        <v>0</v>
      </c>
      <c r="K71" s="6">
        <f t="shared" si="2"/>
        <v>0</v>
      </c>
      <c r="L71" s="8"/>
    </row>
    <row r="72" spans="1:12" ht="42" customHeight="1" x14ac:dyDescent="0.2">
      <c r="A72" s="32">
        <v>64</v>
      </c>
      <c r="B72" s="23" t="s">
        <v>160</v>
      </c>
      <c r="C72" s="26" t="s">
        <v>161</v>
      </c>
      <c r="D72" s="26" t="s">
        <v>226</v>
      </c>
      <c r="E72" s="24">
        <v>10</v>
      </c>
      <c r="F72" s="5"/>
      <c r="G72" s="6"/>
      <c r="H72" s="7"/>
      <c r="I72" s="6">
        <f t="shared" si="0"/>
        <v>0</v>
      </c>
      <c r="J72" s="6">
        <f t="shared" si="1"/>
        <v>0</v>
      </c>
      <c r="K72" s="6">
        <f t="shared" si="2"/>
        <v>0</v>
      </c>
      <c r="L72" s="8"/>
    </row>
    <row r="73" spans="1:12" ht="33.75" x14ac:dyDescent="0.2">
      <c r="A73" s="32">
        <v>65</v>
      </c>
      <c r="B73" s="23" t="s">
        <v>162</v>
      </c>
      <c r="C73" s="26" t="s">
        <v>163</v>
      </c>
      <c r="D73" s="26" t="s">
        <v>226</v>
      </c>
      <c r="E73" s="24">
        <v>10</v>
      </c>
      <c r="F73" s="5"/>
      <c r="G73" s="6"/>
      <c r="H73" s="7"/>
      <c r="I73" s="6">
        <f t="shared" si="0"/>
        <v>0</v>
      </c>
      <c r="J73" s="6">
        <f t="shared" si="1"/>
        <v>0</v>
      </c>
      <c r="K73" s="6">
        <f t="shared" si="2"/>
        <v>0</v>
      </c>
      <c r="L73" s="8"/>
    </row>
    <row r="74" spans="1:12" ht="33.75" x14ac:dyDescent="0.2">
      <c r="A74" s="32">
        <v>66</v>
      </c>
      <c r="B74" s="23" t="s">
        <v>164</v>
      </c>
      <c r="C74" s="25" t="s">
        <v>153</v>
      </c>
      <c r="D74" s="25" t="s">
        <v>255</v>
      </c>
      <c r="E74" s="24">
        <v>1</v>
      </c>
      <c r="F74" s="5"/>
      <c r="G74" s="6"/>
      <c r="H74" s="7"/>
      <c r="I74" s="6">
        <f t="shared" ref="I74:I113" si="3">G74*H74</f>
        <v>0</v>
      </c>
      <c r="J74" s="6">
        <f t="shared" ref="J74:J113" si="4">ROUND(G74+I74,0)</f>
        <v>0</v>
      </c>
      <c r="K74" s="6">
        <f t="shared" ref="K74:K113" si="5">J74*E74</f>
        <v>0</v>
      </c>
      <c r="L74" s="8"/>
    </row>
    <row r="75" spans="1:12" ht="67.5" x14ac:dyDescent="0.2">
      <c r="A75" s="32">
        <v>67</v>
      </c>
      <c r="B75" s="23" t="s">
        <v>227</v>
      </c>
      <c r="C75" s="25" t="s">
        <v>8</v>
      </c>
      <c r="D75" s="25" t="s">
        <v>165</v>
      </c>
      <c r="E75" s="24">
        <v>2</v>
      </c>
      <c r="F75" s="5"/>
      <c r="G75" s="6"/>
      <c r="H75" s="7"/>
      <c r="I75" s="6">
        <f t="shared" si="3"/>
        <v>0</v>
      </c>
      <c r="J75" s="6">
        <f t="shared" si="4"/>
        <v>0</v>
      </c>
      <c r="K75" s="6">
        <f t="shared" si="5"/>
        <v>0</v>
      </c>
      <c r="L75" s="8"/>
    </row>
    <row r="76" spans="1:12" ht="56.25" x14ac:dyDescent="0.2">
      <c r="A76" s="32">
        <v>68</v>
      </c>
      <c r="B76" s="23" t="s">
        <v>256</v>
      </c>
      <c r="C76" s="25" t="s">
        <v>8</v>
      </c>
      <c r="D76" s="25" t="s">
        <v>165</v>
      </c>
      <c r="E76" s="24">
        <v>2</v>
      </c>
      <c r="F76" s="5"/>
      <c r="G76" s="6"/>
      <c r="H76" s="7"/>
      <c r="I76" s="6">
        <f t="shared" si="3"/>
        <v>0</v>
      </c>
      <c r="J76" s="6">
        <f t="shared" si="4"/>
        <v>0</v>
      </c>
      <c r="K76" s="6">
        <f t="shared" si="5"/>
        <v>0</v>
      </c>
      <c r="L76" s="8"/>
    </row>
    <row r="77" spans="1:12" ht="33.75" x14ac:dyDescent="0.2">
      <c r="A77" s="32">
        <v>69</v>
      </c>
      <c r="B77" s="23" t="s">
        <v>166</v>
      </c>
      <c r="C77" s="25" t="s">
        <v>8</v>
      </c>
      <c r="D77" s="25"/>
      <c r="E77" s="24">
        <v>1</v>
      </c>
      <c r="F77" s="5"/>
      <c r="G77" s="6"/>
      <c r="H77" s="7"/>
      <c r="I77" s="6">
        <f t="shared" si="3"/>
        <v>0</v>
      </c>
      <c r="J77" s="6">
        <f t="shared" si="4"/>
        <v>0</v>
      </c>
      <c r="K77" s="6">
        <f t="shared" si="5"/>
        <v>0</v>
      </c>
      <c r="L77" s="8"/>
    </row>
    <row r="78" spans="1:12" ht="22.5" x14ac:dyDescent="0.2">
      <c r="A78" s="32">
        <v>70</v>
      </c>
      <c r="B78" s="23" t="s">
        <v>167</v>
      </c>
      <c r="C78" s="25" t="s">
        <v>168</v>
      </c>
      <c r="D78" s="25" t="s">
        <v>169</v>
      </c>
      <c r="E78" s="24">
        <v>2</v>
      </c>
      <c r="F78" s="5"/>
      <c r="G78" s="6"/>
      <c r="H78" s="7"/>
      <c r="I78" s="6">
        <f t="shared" si="3"/>
        <v>0</v>
      </c>
      <c r="J78" s="6">
        <f t="shared" si="4"/>
        <v>0</v>
      </c>
      <c r="K78" s="6">
        <f t="shared" si="5"/>
        <v>0</v>
      </c>
      <c r="L78" s="8"/>
    </row>
    <row r="79" spans="1:12" ht="22.5" x14ac:dyDescent="0.2">
      <c r="A79" s="32">
        <v>71</v>
      </c>
      <c r="B79" s="23" t="s">
        <v>170</v>
      </c>
      <c r="C79" s="25" t="s">
        <v>149</v>
      </c>
      <c r="D79" s="25" t="s">
        <v>245</v>
      </c>
      <c r="E79" s="24">
        <v>2</v>
      </c>
      <c r="F79" s="5"/>
      <c r="G79" s="6"/>
      <c r="H79" s="7"/>
      <c r="I79" s="6">
        <f t="shared" si="3"/>
        <v>0</v>
      </c>
      <c r="J79" s="6">
        <f t="shared" si="4"/>
        <v>0</v>
      </c>
      <c r="K79" s="6">
        <f t="shared" si="5"/>
        <v>0</v>
      </c>
      <c r="L79" s="8"/>
    </row>
    <row r="80" spans="1:12" ht="22.5" x14ac:dyDescent="0.2">
      <c r="A80" s="32">
        <v>72</v>
      </c>
      <c r="B80" s="23" t="s">
        <v>171</v>
      </c>
      <c r="C80" s="25" t="s">
        <v>8</v>
      </c>
      <c r="D80" s="25" t="s">
        <v>172</v>
      </c>
      <c r="E80" s="24">
        <v>1</v>
      </c>
      <c r="F80" s="5"/>
      <c r="G80" s="6"/>
      <c r="H80" s="7"/>
      <c r="I80" s="6">
        <f t="shared" si="3"/>
        <v>0</v>
      </c>
      <c r="J80" s="6">
        <f t="shared" si="4"/>
        <v>0</v>
      </c>
      <c r="K80" s="6">
        <f t="shared" si="5"/>
        <v>0</v>
      </c>
      <c r="L80" s="8"/>
    </row>
    <row r="81" spans="1:12" ht="67.5" x14ac:dyDescent="0.2">
      <c r="A81" s="32">
        <v>73</v>
      </c>
      <c r="B81" s="23" t="s">
        <v>173</v>
      </c>
      <c r="C81" s="25" t="s">
        <v>174</v>
      </c>
      <c r="D81" s="25" t="s">
        <v>175</v>
      </c>
      <c r="E81" s="24">
        <v>2</v>
      </c>
      <c r="F81" s="5"/>
      <c r="G81" s="6"/>
      <c r="H81" s="7"/>
      <c r="I81" s="6">
        <f t="shared" si="3"/>
        <v>0</v>
      </c>
      <c r="J81" s="6">
        <f t="shared" si="4"/>
        <v>0</v>
      </c>
      <c r="K81" s="6">
        <f t="shared" si="5"/>
        <v>0</v>
      </c>
      <c r="L81" s="8"/>
    </row>
    <row r="82" spans="1:12" ht="22.5" x14ac:dyDescent="0.2">
      <c r="A82" s="32">
        <v>74</v>
      </c>
      <c r="B82" s="23" t="s">
        <v>176</v>
      </c>
      <c r="C82" s="25" t="s">
        <v>8</v>
      </c>
      <c r="D82" s="25" t="s">
        <v>177</v>
      </c>
      <c r="E82" s="24">
        <v>2</v>
      </c>
      <c r="F82" s="5"/>
      <c r="G82" s="6"/>
      <c r="H82" s="7"/>
      <c r="I82" s="6">
        <f t="shared" si="3"/>
        <v>0</v>
      </c>
      <c r="J82" s="6">
        <f t="shared" si="4"/>
        <v>0</v>
      </c>
      <c r="K82" s="6">
        <f t="shared" si="5"/>
        <v>0</v>
      </c>
      <c r="L82" s="8"/>
    </row>
    <row r="83" spans="1:12" ht="22.5" x14ac:dyDescent="0.2">
      <c r="A83" s="32">
        <v>75</v>
      </c>
      <c r="B83" s="23" t="s">
        <v>178</v>
      </c>
      <c r="C83" s="25" t="s">
        <v>179</v>
      </c>
      <c r="D83" s="25" t="s">
        <v>180</v>
      </c>
      <c r="E83" s="24">
        <v>2</v>
      </c>
      <c r="F83" s="5"/>
      <c r="G83" s="6"/>
      <c r="H83" s="7"/>
      <c r="I83" s="6">
        <f t="shared" si="3"/>
        <v>0</v>
      </c>
      <c r="J83" s="6">
        <f t="shared" si="4"/>
        <v>0</v>
      </c>
      <c r="K83" s="6">
        <f t="shared" si="5"/>
        <v>0</v>
      </c>
      <c r="L83" s="8"/>
    </row>
    <row r="84" spans="1:12" ht="33.75" x14ac:dyDescent="0.2">
      <c r="A84" s="32">
        <v>76</v>
      </c>
      <c r="B84" s="23" t="s">
        <v>181</v>
      </c>
      <c r="C84" s="25" t="s">
        <v>182</v>
      </c>
      <c r="D84" s="25" t="s">
        <v>183</v>
      </c>
      <c r="E84" s="24">
        <v>2</v>
      </c>
      <c r="F84" s="5"/>
      <c r="G84" s="6"/>
      <c r="H84" s="7"/>
      <c r="I84" s="6">
        <f t="shared" si="3"/>
        <v>0</v>
      </c>
      <c r="J84" s="6">
        <f t="shared" si="4"/>
        <v>0</v>
      </c>
      <c r="K84" s="6">
        <f t="shared" si="5"/>
        <v>0</v>
      </c>
      <c r="L84" s="8"/>
    </row>
    <row r="85" spans="1:12" ht="56.25" x14ac:dyDescent="0.2">
      <c r="A85" s="32">
        <v>77</v>
      </c>
      <c r="B85" s="23" t="s">
        <v>50</v>
      </c>
      <c r="C85" s="25" t="s">
        <v>51</v>
      </c>
      <c r="D85" s="25" t="s">
        <v>52</v>
      </c>
      <c r="E85" s="24">
        <v>2</v>
      </c>
      <c r="F85" s="5"/>
      <c r="G85" s="6"/>
      <c r="H85" s="7"/>
      <c r="I85" s="6">
        <f t="shared" si="3"/>
        <v>0</v>
      </c>
      <c r="J85" s="6">
        <f t="shared" si="4"/>
        <v>0</v>
      </c>
      <c r="K85" s="6">
        <f t="shared" si="5"/>
        <v>0</v>
      </c>
      <c r="L85" s="8"/>
    </row>
    <row r="86" spans="1:12" ht="33.75" x14ac:dyDescent="0.2">
      <c r="A86" s="32">
        <v>78</v>
      </c>
      <c r="B86" s="23" t="s">
        <v>184</v>
      </c>
      <c r="C86" s="25" t="s">
        <v>185</v>
      </c>
      <c r="D86" s="25" t="s">
        <v>246</v>
      </c>
      <c r="E86" s="24">
        <v>3</v>
      </c>
      <c r="F86" s="5"/>
      <c r="G86" s="6"/>
      <c r="H86" s="7"/>
      <c r="I86" s="6">
        <f t="shared" si="3"/>
        <v>0</v>
      </c>
      <c r="J86" s="6">
        <f t="shared" si="4"/>
        <v>0</v>
      </c>
      <c r="K86" s="6">
        <f t="shared" si="5"/>
        <v>0</v>
      </c>
      <c r="L86" s="8"/>
    </row>
    <row r="87" spans="1:12" ht="45" x14ac:dyDescent="0.2">
      <c r="A87" s="32">
        <v>79</v>
      </c>
      <c r="B87" s="23" t="s">
        <v>54</v>
      </c>
      <c r="C87" s="25" t="s">
        <v>8</v>
      </c>
      <c r="D87" s="25" t="s">
        <v>55</v>
      </c>
      <c r="E87" s="24">
        <v>1</v>
      </c>
      <c r="F87" s="5"/>
      <c r="G87" s="6"/>
      <c r="H87" s="7"/>
      <c r="I87" s="6">
        <f t="shared" si="3"/>
        <v>0</v>
      </c>
      <c r="J87" s="6">
        <f t="shared" si="4"/>
        <v>0</v>
      </c>
      <c r="K87" s="6">
        <f t="shared" si="5"/>
        <v>0</v>
      </c>
      <c r="L87" s="8"/>
    </row>
    <row r="88" spans="1:12" ht="33.75" x14ac:dyDescent="0.2">
      <c r="A88" s="32">
        <v>80</v>
      </c>
      <c r="B88" s="23" t="s">
        <v>56</v>
      </c>
      <c r="C88" s="25" t="s">
        <v>8</v>
      </c>
      <c r="D88" s="25" t="s">
        <v>186</v>
      </c>
      <c r="E88" s="24">
        <v>8</v>
      </c>
      <c r="F88" s="5"/>
      <c r="G88" s="6"/>
      <c r="H88" s="7"/>
      <c r="I88" s="6">
        <f t="shared" si="3"/>
        <v>0</v>
      </c>
      <c r="J88" s="6">
        <f t="shared" si="4"/>
        <v>0</v>
      </c>
      <c r="K88" s="6">
        <f t="shared" si="5"/>
        <v>0</v>
      </c>
      <c r="L88" s="8"/>
    </row>
    <row r="89" spans="1:12" ht="22.5" x14ac:dyDescent="0.2">
      <c r="A89" s="32">
        <v>81</v>
      </c>
      <c r="B89" s="23" t="s">
        <v>187</v>
      </c>
      <c r="C89" s="25" t="s">
        <v>8</v>
      </c>
      <c r="D89" s="25" t="s">
        <v>188</v>
      </c>
      <c r="E89" s="24">
        <v>1</v>
      </c>
      <c r="F89" s="5"/>
      <c r="G89" s="6"/>
      <c r="H89" s="7"/>
      <c r="I89" s="6">
        <f t="shared" si="3"/>
        <v>0</v>
      </c>
      <c r="J89" s="6">
        <f t="shared" si="4"/>
        <v>0</v>
      </c>
      <c r="K89" s="6">
        <f t="shared" si="5"/>
        <v>0</v>
      </c>
      <c r="L89" s="8"/>
    </row>
    <row r="90" spans="1:12" ht="22.5" x14ac:dyDescent="0.2">
      <c r="A90" s="32">
        <v>82</v>
      </c>
      <c r="B90" s="23" t="s">
        <v>58</v>
      </c>
      <c r="C90" s="25" t="s">
        <v>59</v>
      </c>
      <c r="D90" s="25" t="s">
        <v>60</v>
      </c>
      <c r="E90" s="24">
        <v>1</v>
      </c>
      <c r="F90" s="5"/>
      <c r="G90" s="6"/>
      <c r="H90" s="7"/>
      <c r="I90" s="6">
        <f t="shared" si="3"/>
        <v>0</v>
      </c>
      <c r="J90" s="6">
        <f t="shared" si="4"/>
        <v>0</v>
      </c>
      <c r="K90" s="6">
        <f t="shared" si="5"/>
        <v>0</v>
      </c>
      <c r="L90" s="8"/>
    </row>
    <row r="91" spans="1:12" ht="45" x14ac:dyDescent="0.2">
      <c r="A91" s="32">
        <v>83</v>
      </c>
      <c r="B91" s="23" t="s">
        <v>228</v>
      </c>
      <c r="C91" s="25" t="s">
        <v>8</v>
      </c>
      <c r="D91" s="25" t="s">
        <v>189</v>
      </c>
      <c r="E91" s="24">
        <v>6</v>
      </c>
      <c r="F91" s="5"/>
      <c r="G91" s="6"/>
      <c r="H91" s="7"/>
      <c r="I91" s="6">
        <f t="shared" si="3"/>
        <v>0</v>
      </c>
      <c r="J91" s="6">
        <f t="shared" si="4"/>
        <v>0</v>
      </c>
      <c r="K91" s="6">
        <f t="shared" si="5"/>
        <v>0</v>
      </c>
      <c r="L91" s="8"/>
    </row>
    <row r="92" spans="1:12" ht="22.5" x14ac:dyDescent="0.2">
      <c r="A92" s="32">
        <v>84</v>
      </c>
      <c r="B92" s="23" t="s">
        <v>190</v>
      </c>
      <c r="C92" s="25" t="s">
        <v>191</v>
      </c>
      <c r="D92" s="25" t="s">
        <v>257</v>
      </c>
      <c r="E92" s="24">
        <v>2</v>
      </c>
      <c r="F92" s="5"/>
      <c r="G92" s="6"/>
      <c r="H92" s="7"/>
      <c r="I92" s="6">
        <f t="shared" si="3"/>
        <v>0</v>
      </c>
      <c r="J92" s="6">
        <f t="shared" si="4"/>
        <v>0</v>
      </c>
      <c r="K92" s="6">
        <f t="shared" si="5"/>
        <v>0</v>
      </c>
      <c r="L92" s="8"/>
    </row>
    <row r="93" spans="1:12" ht="74.25" customHeight="1" x14ac:dyDescent="0.2">
      <c r="A93" s="32">
        <v>85</v>
      </c>
      <c r="B93" s="23" t="s">
        <v>192</v>
      </c>
      <c r="C93" s="25" t="s">
        <v>193</v>
      </c>
      <c r="D93" s="25" t="s">
        <v>218</v>
      </c>
      <c r="E93" s="24">
        <v>5</v>
      </c>
      <c r="F93" s="5"/>
      <c r="G93" s="6"/>
      <c r="H93" s="7"/>
      <c r="I93" s="6">
        <f t="shared" si="3"/>
        <v>0</v>
      </c>
      <c r="J93" s="6">
        <f t="shared" si="4"/>
        <v>0</v>
      </c>
      <c r="K93" s="6">
        <f t="shared" si="5"/>
        <v>0</v>
      </c>
      <c r="L93" s="8"/>
    </row>
    <row r="94" spans="1:12" ht="22.5" x14ac:dyDescent="0.2">
      <c r="A94" s="32">
        <v>86</v>
      </c>
      <c r="B94" s="23" t="s">
        <v>194</v>
      </c>
      <c r="C94" s="25" t="s">
        <v>195</v>
      </c>
      <c r="D94" s="25" t="s">
        <v>247</v>
      </c>
      <c r="E94" s="24">
        <v>1</v>
      </c>
      <c r="F94" s="5"/>
      <c r="G94" s="6"/>
      <c r="H94" s="7"/>
      <c r="I94" s="6">
        <f t="shared" si="3"/>
        <v>0</v>
      </c>
      <c r="J94" s="6">
        <f t="shared" si="4"/>
        <v>0</v>
      </c>
      <c r="K94" s="6">
        <f t="shared" si="5"/>
        <v>0</v>
      </c>
      <c r="L94" s="8"/>
    </row>
    <row r="95" spans="1:12" ht="33.75" x14ac:dyDescent="0.2">
      <c r="A95" s="32">
        <v>87</v>
      </c>
      <c r="B95" s="23" t="s">
        <v>196</v>
      </c>
      <c r="C95" s="25" t="s">
        <v>8</v>
      </c>
      <c r="D95" s="25"/>
      <c r="E95" s="24">
        <v>2</v>
      </c>
      <c r="F95" s="5"/>
      <c r="G95" s="6"/>
      <c r="H95" s="7"/>
      <c r="I95" s="6">
        <f t="shared" si="3"/>
        <v>0</v>
      </c>
      <c r="J95" s="6">
        <f t="shared" si="4"/>
        <v>0</v>
      </c>
      <c r="K95" s="6">
        <f t="shared" si="5"/>
        <v>0</v>
      </c>
      <c r="L95" s="8"/>
    </row>
    <row r="96" spans="1:12" ht="33.75" x14ac:dyDescent="0.2">
      <c r="A96" s="32">
        <v>88</v>
      </c>
      <c r="B96" s="23" t="s">
        <v>197</v>
      </c>
      <c r="C96" s="25" t="s">
        <v>8</v>
      </c>
      <c r="D96" s="25"/>
      <c r="E96" s="24">
        <v>4</v>
      </c>
      <c r="F96" s="5"/>
      <c r="G96" s="6"/>
      <c r="H96" s="7"/>
      <c r="I96" s="6">
        <f t="shared" si="3"/>
        <v>0</v>
      </c>
      <c r="J96" s="6">
        <f t="shared" si="4"/>
        <v>0</v>
      </c>
      <c r="K96" s="6">
        <f t="shared" si="5"/>
        <v>0</v>
      </c>
      <c r="L96" s="8"/>
    </row>
    <row r="97" spans="1:12" ht="67.5" x14ac:dyDescent="0.2">
      <c r="A97" s="32">
        <v>89</v>
      </c>
      <c r="B97" s="23" t="s">
        <v>198</v>
      </c>
      <c r="C97" s="25" t="s">
        <v>199</v>
      </c>
      <c r="D97" s="25" t="s">
        <v>200</v>
      </c>
      <c r="E97" s="24">
        <v>6</v>
      </c>
      <c r="F97" s="5"/>
      <c r="G97" s="6"/>
      <c r="H97" s="7"/>
      <c r="I97" s="6">
        <f t="shared" si="3"/>
        <v>0</v>
      </c>
      <c r="J97" s="6">
        <f t="shared" si="4"/>
        <v>0</v>
      </c>
      <c r="K97" s="6">
        <f t="shared" si="5"/>
        <v>0</v>
      </c>
      <c r="L97" s="8"/>
    </row>
    <row r="98" spans="1:12" ht="33.75" x14ac:dyDescent="0.2">
      <c r="A98" s="32">
        <v>90</v>
      </c>
      <c r="B98" s="23" t="s">
        <v>201</v>
      </c>
      <c r="C98" s="25" t="s">
        <v>8</v>
      </c>
      <c r="D98" s="25"/>
      <c r="E98" s="24">
        <v>1</v>
      </c>
      <c r="F98" s="5"/>
      <c r="G98" s="6"/>
      <c r="H98" s="7"/>
      <c r="I98" s="6">
        <f t="shared" si="3"/>
        <v>0</v>
      </c>
      <c r="J98" s="6">
        <f t="shared" si="4"/>
        <v>0</v>
      </c>
      <c r="K98" s="6">
        <f t="shared" si="5"/>
        <v>0</v>
      </c>
      <c r="L98" s="8"/>
    </row>
    <row r="99" spans="1:12" ht="60" customHeight="1" x14ac:dyDescent="0.2">
      <c r="A99" s="32">
        <v>91</v>
      </c>
      <c r="B99" s="31" t="s">
        <v>220</v>
      </c>
      <c r="C99" s="25" t="s">
        <v>8</v>
      </c>
      <c r="D99" s="25" t="s">
        <v>221</v>
      </c>
      <c r="E99" s="24">
        <v>2</v>
      </c>
      <c r="F99" s="5"/>
      <c r="G99" s="6"/>
      <c r="H99" s="7"/>
      <c r="I99" s="6">
        <f t="shared" si="3"/>
        <v>0</v>
      </c>
      <c r="J99" s="6">
        <f t="shared" si="4"/>
        <v>0</v>
      </c>
      <c r="K99" s="6">
        <f t="shared" si="5"/>
        <v>0</v>
      </c>
      <c r="L99" s="8"/>
    </row>
    <row r="100" spans="1:12" ht="41.25" customHeight="1" x14ac:dyDescent="0.2">
      <c r="A100" s="32">
        <v>92</v>
      </c>
      <c r="B100" s="31" t="s">
        <v>222</v>
      </c>
      <c r="C100" s="25" t="s">
        <v>8</v>
      </c>
      <c r="D100" s="25" t="s">
        <v>223</v>
      </c>
      <c r="E100" s="24">
        <v>1</v>
      </c>
      <c r="F100" s="5"/>
      <c r="G100" s="6"/>
      <c r="H100" s="7"/>
      <c r="I100" s="6">
        <f t="shared" si="3"/>
        <v>0</v>
      </c>
      <c r="J100" s="6">
        <f t="shared" si="4"/>
        <v>0</v>
      </c>
      <c r="K100" s="6">
        <f t="shared" si="5"/>
        <v>0</v>
      </c>
      <c r="L100" s="8"/>
    </row>
    <row r="101" spans="1:12" ht="22.5" x14ac:dyDescent="0.2">
      <c r="A101" s="32">
        <v>93</v>
      </c>
      <c r="B101" s="23" t="s">
        <v>202</v>
      </c>
      <c r="C101" s="25" t="s">
        <v>203</v>
      </c>
      <c r="D101" s="25" t="s">
        <v>204</v>
      </c>
      <c r="E101" s="24">
        <v>2</v>
      </c>
      <c r="F101" s="5"/>
      <c r="G101" s="6"/>
      <c r="H101" s="7"/>
      <c r="I101" s="6">
        <f t="shared" si="3"/>
        <v>0</v>
      </c>
      <c r="J101" s="6">
        <f t="shared" si="4"/>
        <v>0</v>
      </c>
      <c r="K101" s="6">
        <f t="shared" si="5"/>
        <v>0</v>
      </c>
      <c r="L101" s="8"/>
    </row>
    <row r="102" spans="1:12" ht="33.75" x14ac:dyDescent="0.2">
      <c r="A102" s="32">
        <v>94</v>
      </c>
      <c r="B102" s="23" t="s">
        <v>61</v>
      </c>
      <c r="C102" s="25" t="s">
        <v>205</v>
      </c>
      <c r="D102" s="25" t="s">
        <v>206</v>
      </c>
      <c r="E102" s="24">
        <v>1</v>
      </c>
      <c r="F102" s="5"/>
      <c r="G102" s="6"/>
      <c r="H102" s="7"/>
      <c r="I102" s="6">
        <f t="shared" si="3"/>
        <v>0</v>
      </c>
      <c r="J102" s="6">
        <f t="shared" si="4"/>
        <v>0</v>
      </c>
      <c r="K102" s="6">
        <f t="shared" si="5"/>
        <v>0</v>
      </c>
      <c r="L102" s="8"/>
    </row>
    <row r="103" spans="1:12" ht="33.75" x14ac:dyDescent="0.2">
      <c r="A103" s="32">
        <v>95</v>
      </c>
      <c r="B103" s="23" t="s">
        <v>62</v>
      </c>
      <c r="C103" s="25" t="s">
        <v>205</v>
      </c>
      <c r="D103" s="25" t="s">
        <v>207</v>
      </c>
      <c r="E103" s="24">
        <v>1</v>
      </c>
      <c r="F103" s="5"/>
      <c r="G103" s="6"/>
      <c r="H103" s="7"/>
      <c r="I103" s="6">
        <f t="shared" si="3"/>
        <v>0</v>
      </c>
      <c r="J103" s="6">
        <f t="shared" si="4"/>
        <v>0</v>
      </c>
      <c r="K103" s="6">
        <f t="shared" si="5"/>
        <v>0</v>
      </c>
      <c r="L103" s="8"/>
    </row>
    <row r="104" spans="1:12" ht="56.25" x14ac:dyDescent="0.2">
      <c r="A104" s="32">
        <v>96</v>
      </c>
      <c r="B104" s="23" t="s">
        <v>63</v>
      </c>
      <c r="C104" s="25" t="s">
        <v>8</v>
      </c>
      <c r="D104" s="25" t="s">
        <v>64</v>
      </c>
      <c r="E104" s="24">
        <v>15</v>
      </c>
      <c r="F104" s="5"/>
      <c r="G104" s="6"/>
      <c r="H104" s="7"/>
      <c r="I104" s="6">
        <f t="shared" si="3"/>
        <v>0</v>
      </c>
      <c r="J104" s="6">
        <f t="shared" si="4"/>
        <v>0</v>
      </c>
      <c r="K104" s="6">
        <f t="shared" si="5"/>
        <v>0</v>
      </c>
      <c r="L104" s="8"/>
    </row>
    <row r="105" spans="1:12" ht="33.75" x14ac:dyDescent="0.2">
      <c r="A105" s="32">
        <v>97</v>
      </c>
      <c r="B105" s="23" t="s">
        <v>208</v>
      </c>
      <c r="C105" s="25" t="s">
        <v>57</v>
      </c>
      <c r="D105" s="25" t="s">
        <v>248</v>
      </c>
      <c r="E105" s="24">
        <v>2</v>
      </c>
      <c r="F105" s="5"/>
      <c r="G105" s="6"/>
      <c r="H105" s="7"/>
      <c r="I105" s="6">
        <f t="shared" si="3"/>
        <v>0</v>
      </c>
      <c r="J105" s="6">
        <f t="shared" si="4"/>
        <v>0</v>
      </c>
      <c r="K105" s="6">
        <f t="shared" si="5"/>
        <v>0</v>
      </c>
      <c r="L105" s="8"/>
    </row>
    <row r="106" spans="1:12" ht="22.5" x14ac:dyDescent="0.2">
      <c r="A106" s="32">
        <v>98</v>
      </c>
      <c r="B106" s="23" t="s">
        <v>209</v>
      </c>
      <c r="C106" s="25" t="s">
        <v>103</v>
      </c>
      <c r="D106" s="25" t="s">
        <v>249</v>
      </c>
      <c r="E106" s="24">
        <v>1</v>
      </c>
      <c r="F106" s="5"/>
      <c r="G106" s="6"/>
      <c r="H106" s="7"/>
      <c r="I106" s="6">
        <f t="shared" si="3"/>
        <v>0</v>
      </c>
      <c r="J106" s="6">
        <f t="shared" si="4"/>
        <v>0</v>
      </c>
      <c r="K106" s="6">
        <f t="shared" si="5"/>
        <v>0</v>
      </c>
      <c r="L106" s="8"/>
    </row>
    <row r="107" spans="1:12" ht="33.75" x14ac:dyDescent="0.2">
      <c r="A107" s="32">
        <v>99</v>
      </c>
      <c r="B107" s="23" t="s">
        <v>210</v>
      </c>
      <c r="C107" s="25" t="s">
        <v>57</v>
      </c>
      <c r="D107" s="25" t="s">
        <v>250</v>
      </c>
      <c r="E107" s="24">
        <v>1</v>
      </c>
      <c r="F107" s="5"/>
      <c r="G107" s="6"/>
      <c r="H107" s="7"/>
      <c r="I107" s="6">
        <f t="shared" si="3"/>
        <v>0</v>
      </c>
      <c r="J107" s="6">
        <f t="shared" si="4"/>
        <v>0</v>
      </c>
      <c r="K107" s="6">
        <f t="shared" si="5"/>
        <v>0</v>
      </c>
      <c r="L107" s="8"/>
    </row>
    <row r="108" spans="1:12" ht="33.75" x14ac:dyDescent="0.2">
      <c r="A108" s="32">
        <v>100</v>
      </c>
      <c r="B108" s="23" t="s">
        <v>211</v>
      </c>
      <c r="C108" s="25" t="s">
        <v>8</v>
      </c>
      <c r="D108" s="25" t="s">
        <v>235</v>
      </c>
      <c r="E108" s="24">
        <v>6</v>
      </c>
      <c r="F108" s="5"/>
      <c r="G108" s="6"/>
      <c r="H108" s="7"/>
      <c r="I108" s="6">
        <f t="shared" si="3"/>
        <v>0</v>
      </c>
      <c r="J108" s="6">
        <f t="shared" si="4"/>
        <v>0</v>
      </c>
      <c r="K108" s="6">
        <f t="shared" si="5"/>
        <v>0</v>
      </c>
      <c r="L108" s="8"/>
    </row>
    <row r="109" spans="1:12" ht="22.5" x14ac:dyDescent="0.2">
      <c r="A109" s="32">
        <v>101</v>
      </c>
      <c r="B109" s="23" t="s">
        <v>212</v>
      </c>
      <c r="C109" s="25" t="s">
        <v>213</v>
      </c>
      <c r="D109" s="25" t="s">
        <v>251</v>
      </c>
      <c r="E109" s="24">
        <v>2</v>
      </c>
      <c r="F109" s="5"/>
      <c r="G109" s="6"/>
      <c r="H109" s="7"/>
      <c r="I109" s="6">
        <f t="shared" si="3"/>
        <v>0</v>
      </c>
      <c r="J109" s="6">
        <f t="shared" si="4"/>
        <v>0</v>
      </c>
      <c r="K109" s="6">
        <f t="shared" si="5"/>
        <v>0</v>
      </c>
      <c r="L109" s="8"/>
    </row>
    <row r="110" spans="1:12" ht="22.5" x14ac:dyDescent="0.2">
      <c r="A110" s="32">
        <v>102</v>
      </c>
      <c r="B110" s="23" t="s">
        <v>212</v>
      </c>
      <c r="C110" s="25" t="s">
        <v>193</v>
      </c>
      <c r="D110" s="25" t="s">
        <v>252</v>
      </c>
      <c r="E110" s="24">
        <v>4</v>
      </c>
      <c r="F110" s="5"/>
      <c r="G110" s="6"/>
      <c r="H110" s="7"/>
      <c r="I110" s="6">
        <f t="shared" si="3"/>
        <v>0</v>
      </c>
      <c r="J110" s="6">
        <f t="shared" si="4"/>
        <v>0</v>
      </c>
      <c r="K110" s="6">
        <f t="shared" si="5"/>
        <v>0</v>
      </c>
      <c r="L110" s="8"/>
    </row>
    <row r="111" spans="1:12" ht="22.5" x14ac:dyDescent="0.2">
      <c r="A111" s="32">
        <v>103</v>
      </c>
      <c r="B111" s="23" t="s">
        <v>212</v>
      </c>
      <c r="C111" s="25" t="s">
        <v>53</v>
      </c>
      <c r="D111" s="25" t="s">
        <v>253</v>
      </c>
      <c r="E111" s="24">
        <v>1</v>
      </c>
      <c r="F111" s="5"/>
      <c r="G111" s="6"/>
      <c r="H111" s="7"/>
      <c r="I111" s="6">
        <f t="shared" si="3"/>
        <v>0</v>
      </c>
      <c r="J111" s="6">
        <f t="shared" si="4"/>
        <v>0</v>
      </c>
      <c r="K111" s="6">
        <f t="shared" si="5"/>
        <v>0</v>
      </c>
      <c r="L111" s="8"/>
    </row>
    <row r="112" spans="1:12" ht="22.5" x14ac:dyDescent="0.2">
      <c r="A112" s="32">
        <v>104</v>
      </c>
      <c r="B112" s="23" t="s">
        <v>214</v>
      </c>
      <c r="C112" s="25" t="s">
        <v>28</v>
      </c>
      <c r="D112" s="25" t="s">
        <v>258</v>
      </c>
      <c r="E112" s="24">
        <v>1</v>
      </c>
      <c r="F112" s="5"/>
      <c r="G112" s="6"/>
      <c r="H112" s="7"/>
      <c r="I112" s="6">
        <f t="shared" si="3"/>
        <v>0</v>
      </c>
      <c r="J112" s="6">
        <f t="shared" si="4"/>
        <v>0</v>
      </c>
      <c r="K112" s="6">
        <f t="shared" si="5"/>
        <v>0</v>
      </c>
      <c r="L112" s="8"/>
    </row>
    <row r="113" spans="1:12" ht="34.5" customHeight="1" x14ac:dyDescent="0.2">
      <c r="A113" s="32">
        <v>105</v>
      </c>
      <c r="B113" s="23" t="s">
        <v>215</v>
      </c>
      <c r="C113" s="25" t="s">
        <v>216</v>
      </c>
      <c r="D113" s="25" t="s">
        <v>236</v>
      </c>
      <c r="E113" s="24">
        <v>2</v>
      </c>
      <c r="F113" s="5"/>
      <c r="G113" s="6"/>
      <c r="H113" s="7"/>
      <c r="I113" s="6">
        <f t="shared" si="3"/>
        <v>0</v>
      </c>
      <c r="J113" s="6">
        <f t="shared" si="4"/>
        <v>0</v>
      </c>
      <c r="K113" s="6">
        <f t="shared" si="5"/>
        <v>0</v>
      </c>
      <c r="L113" s="8"/>
    </row>
    <row r="114" spans="1:12" s="10" customFormat="1" ht="27.75" customHeight="1" x14ac:dyDescent="0.25">
      <c r="A114" s="34" t="s">
        <v>9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9">
        <f>SUM(K9:K113)</f>
        <v>0</v>
      </c>
    </row>
    <row r="115" spans="1:12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1:12" ht="48" customHeight="1" x14ac:dyDescent="0.2">
      <c r="A116" s="38" t="s">
        <v>10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</row>
    <row r="117" spans="1:12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2" x14ac:dyDescent="0.2">
      <c r="A118" s="11"/>
      <c r="B118" s="11"/>
      <c r="C118" s="11"/>
      <c r="D118" s="11"/>
      <c r="E118" s="11"/>
      <c r="F118" s="11"/>
      <c r="G118" s="11"/>
      <c r="H118" s="11"/>
      <c r="I118" s="12"/>
      <c r="J118" s="12"/>
      <c r="K118" s="12"/>
    </row>
    <row r="119" spans="1:12" x14ac:dyDescent="0.2">
      <c r="A119" s="12"/>
      <c r="B119" s="13"/>
      <c r="C119" s="11"/>
      <c r="D119" s="12"/>
      <c r="E119" s="12"/>
      <c r="F119" s="12"/>
      <c r="G119" s="12"/>
      <c r="H119" s="12"/>
      <c r="I119" s="12"/>
      <c r="J119" s="12"/>
      <c r="K119" s="12"/>
    </row>
    <row r="120" spans="1:12" x14ac:dyDescent="0.2">
      <c r="A120" s="12"/>
      <c r="B120" s="13"/>
      <c r="C120" s="11"/>
      <c r="D120" s="12"/>
      <c r="E120" s="12"/>
      <c r="F120" s="12"/>
      <c r="G120" s="12"/>
      <c r="H120" s="12"/>
      <c r="I120" s="12"/>
      <c r="J120" s="12"/>
      <c r="K120" s="12"/>
    </row>
    <row r="121" spans="1:12" ht="25.5" customHeight="1" x14ac:dyDescent="0.2">
      <c r="A121" s="12"/>
      <c r="B121" s="14" t="s">
        <v>11</v>
      </c>
      <c r="C121" s="36"/>
      <c r="D121" s="36"/>
      <c r="E121" s="36"/>
      <c r="F121" s="12"/>
      <c r="G121" s="12"/>
      <c r="H121" s="12"/>
      <c r="I121" s="12"/>
      <c r="J121" s="12"/>
      <c r="K121" s="12"/>
    </row>
    <row r="122" spans="1:12" ht="30" customHeight="1" x14ac:dyDescent="0.2">
      <c r="A122" s="12"/>
      <c r="B122" s="14" t="s">
        <v>12</v>
      </c>
      <c r="C122" s="37"/>
      <c r="D122" s="37"/>
      <c r="E122" s="37"/>
      <c r="F122" s="12"/>
      <c r="G122" s="12"/>
      <c r="H122" s="12"/>
      <c r="I122" s="12"/>
      <c r="J122" s="12"/>
      <c r="K122" s="12"/>
    </row>
    <row r="123" spans="1:12" ht="31.5" customHeight="1" x14ac:dyDescent="0.2">
      <c r="A123" s="12"/>
      <c r="B123" s="14" t="s">
        <v>13</v>
      </c>
      <c r="C123" s="37"/>
      <c r="D123" s="37"/>
      <c r="E123" s="37"/>
      <c r="F123" s="12"/>
      <c r="G123" s="12"/>
      <c r="H123" s="12"/>
      <c r="I123" s="12"/>
      <c r="J123" s="12"/>
      <c r="K123" s="12"/>
    </row>
    <row r="124" spans="1:12" ht="32.25" customHeight="1" x14ac:dyDescent="0.2">
      <c r="A124" s="12"/>
      <c r="B124" s="15" t="s">
        <v>14</v>
      </c>
      <c r="C124" s="37"/>
      <c r="D124" s="37"/>
      <c r="E124" s="37"/>
      <c r="F124" s="12"/>
      <c r="G124" s="12"/>
      <c r="H124" s="12"/>
      <c r="I124" s="12"/>
      <c r="J124" s="12"/>
      <c r="K124" s="12"/>
    </row>
    <row r="125" spans="1:12" x14ac:dyDescent="0.2">
      <c r="A125" s="12"/>
      <c r="B125" s="4"/>
      <c r="C125" s="29"/>
      <c r="D125" s="12"/>
      <c r="E125" s="12"/>
      <c r="F125" s="12"/>
      <c r="G125" s="12"/>
      <c r="H125" s="12"/>
      <c r="I125" s="12"/>
      <c r="J125" s="12"/>
      <c r="K125" s="12"/>
    </row>
    <row r="134" spans="1:1" x14ac:dyDescent="0.2">
      <c r="A134" s="16">
        <v>0</v>
      </c>
    </row>
    <row r="135" spans="1:1" x14ac:dyDescent="0.2">
      <c r="A135" s="16">
        <v>0.05</v>
      </c>
    </row>
    <row r="136" spans="1:1" x14ac:dyDescent="0.2">
      <c r="A136" s="16">
        <v>0.1</v>
      </c>
    </row>
    <row r="137" spans="1:1" x14ac:dyDescent="0.2">
      <c r="A137" s="16">
        <v>0.19</v>
      </c>
    </row>
  </sheetData>
  <mergeCells count="12">
    <mergeCell ref="C121:E121"/>
    <mergeCell ref="C122:E122"/>
    <mergeCell ref="C123:E123"/>
    <mergeCell ref="C124:E124"/>
    <mergeCell ref="A116:K116"/>
    <mergeCell ref="A6:B6"/>
    <mergeCell ref="A114:J114"/>
    <mergeCell ref="A115:K115"/>
    <mergeCell ref="A1:L1"/>
    <mergeCell ref="A2:L2"/>
    <mergeCell ref="A3:L3"/>
    <mergeCell ref="A4:L4"/>
  </mergeCells>
  <conditionalFormatting sqref="D68:D72">
    <cfRule type="containsText" dxfId="3" priority="1" operator="containsText" text="MATERIAL DE REFERENCIA CERTIFICADO">
      <formula>NOT(ISERROR(SEARCH(("MATERIAL DE REFERENCIA CERTIFICADO"),(D68))))</formula>
    </cfRule>
    <cfRule type="containsText" dxfId="2" priority="2" operator="containsText" text="MATERIAL DE REFERENCIA CERTIFICADO">
      <formula>NOT(ISERROR(SEARCH(("MATERIAL DE REFERENCIA CERTIFICADO"),(D68))))</formula>
    </cfRule>
    <cfRule type="containsText" dxfId="1" priority="3" operator="containsText" text="REACTIVO GRADO ANALÌTICO">
      <formula>NOT(ISERROR(SEARCH(("REACTIVO GRADO ANALÌTICO"),(D68))))</formula>
    </cfRule>
    <cfRule type="containsText" dxfId="0" priority="4" operator="containsText" text="MATERIAL DE REFERENCIA ">
      <formula>NOT(ISERROR(SEARCH(("MATERIAL DE REFERENCIA "),(D68))))</formula>
    </cfRule>
  </conditionalFormatting>
  <dataValidations count="1">
    <dataValidation type="list" allowBlank="1" showInputMessage="1" showErrorMessage="1" sqref="H9:H113" xr:uid="{00000000-0002-0000-0000-000000000000}">
      <formula1>$A$134:$A$137</formula1>
    </dataValidation>
  </dataValidations>
  <pageMargins left="0.7" right="0.7" top="0.75" bottom="0.75" header="0.3" footer="0.3"/>
  <pageSetup paperSize="9" orientation="portrait" r:id="rId1"/>
  <ignoredErrors>
    <ignoredError sqref="I9:K1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Carlos Andres Marin Ballesteros</cp:lastModifiedBy>
  <dcterms:created xsi:type="dcterms:W3CDTF">2022-11-10T20:04:45Z</dcterms:created>
  <dcterms:modified xsi:type="dcterms:W3CDTF">2024-07-03T21:31:42Z</dcterms:modified>
</cp:coreProperties>
</file>